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<sst xmlns="http://schemas.openxmlformats.org/spreadsheetml/2006/main" count="105" uniqueCount="72">
  <si>
    <t>凤庆县2023年第二批中央财政衔接推进乡村振兴补助资金（巩固脱贫攻坚采购和乡村振兴任务）分配计划表</t>
  </si>
  <si>
    <t>单位：万元</t>
  </si>
  <si>
    <t>主管单位</t>
  </si>
  <si>
    <t>市级文件号</t>
  </si>
  <si>
    <t>项目名称</t>
  </si>
  <si>
    <t>项目实施
单位</t>
  </si>
  <si>
    <t>项目类别</t>
  </si>
  <si>
    <t>项目建设
地点</t>
  </si>
  <si>
    <t>建设性质</t>
  </si>
  <si>
    <t>项目计划建设内容及规模</t>
  </si>
  <si>
    <t>项目计划总投资</t>
  </si>
  <si>
    <t>其中</t>
  </si>
  <si>
    <t>经济分类</t>
  </si>
  <si>
    <t>绩效目标(有量化的核心指标）</t>
  </si>
  <si>
    <t>中央财政衔接推进乡村振兴补助资金</t>
  </si>
  <si>
    <t>省级财政衔接推进乡村振兴补助资金</t>
  </si>
  <si>
    <t>市级财政衔接推进乡村振兴补助资金</t>
  </si>
  <si>
    <t>其它资金</t>
  </si>
  <si>
    <t>群众自筹</t>
  </si>
  <si>
    <t>功能分类</t>
  </si>
  <si>
    <t>部门经济分类</t>
  </si>
  <si>
    <t>政府经济分类</t>
  </si>
  <si>
    <t>支出保障分类</t>
  </si>
  <si>
    <t>凤庆县乡村振兴局</t>
  </si>
  <si>
    <t>临财农发〔2023〕46号</t>
  </si>
  <si>
    <r>
      <rPr>
        <sz val="10"/>
        <color theme="1"/>
        <rFont val="宋体"/>
        <charset val="134"/>
      </rPr>
      <t>凤庆县</t>
    </r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年度新增脱贫人口小额信贷贴息补助（第三批）</t>
    </r>
  </si>
  <si>
    <t>凤庆县县乡村振兴局</t>
  </si>
  <si>
    <t>脱贫人口小额信贷贴息</t>
  </si>
  <si>
    <t>凤庆县13个乡镇</t>
  </si>
  <si>
    <t>新建</t>
  </si>
  <si>
    <t>安排2023年度脱贫人口小额信贷贴息资金11万元，主要用于2023年新增贷款部分贴息。</t>
  </si>
  <si>
    <t>2130507贷款奖补和贴息</t>
  </si>
  <si>
    <t>30305生活补助</t>
  </si>
  <si>
    <t>50901社会福利和救助</t>
  </si>
  <si>
    <t>805002产业发展扶持</t>
  </si>
  <si>
    <t>预计发放脱贫人口小额贷款235万元，补助贴息资金11万元，项目受益脱贫人口和监测对象47户以上。</t>
  </si>
  <si>
    <t>凤庆县2023年脱贫人口高标准培训模式输送比亚迪公司就业补助项目</t>
  </si>
  <si>
    <t>就业项目</t>
  </si>
  <si>
    <t>计划输送到深圳市龙岗区风向标职业培训学校（比亚迪股份有限公司委托合作）开展脱贫劳动力职业技能培训、定向就业75人。</t>
  </si>
  <si>
    <t>2130599其他巩固脱贫衔接乡村振兴支出</t>
  </si>
  <si>
    <t>30227委托业务费</t>
  </si>
  <si>
    <t>50205委托业务费</t>
  </si>
  <si>
    <t>80502产业发展扶持</t>
  </si>
  <si>
    <t>组织输出脱贫劳动力，开展培训并就业75人，人均补贴标准为1万元/人。项目受益人口75人，全部为脱贫人口和监测对象。</t>
  </si>
  <si>
    <t>凤庆县2023年度第一批脱贫人口“人人持证 技能致富”专项行动培训</t>
  </si>
  <si>
    <t>凤庆县县乡村振兴局、凤庆县人力资源和社会保障局</t>
  </si>
  <si>
    <t>技能培训</t>
  </si>
  <si>
    <t>勐佑镇、三岔河镇、凤山镇、营盘镇</t>
  </si>
  <si>
    <t>深入贯彻落实“技能云南”行动要求，以“提技能、促就业、增收入”为核心，以“规范、提质”为目标组织脱贫人口开展生产经营和就业技能等职业培训，提升职业技能水平，提高持证率和就业率。计划在勐佑镇、三岔河镇、凤山镇、营盘镇开展脱贫人口“人人持证 技能致富”专项行动培训1410人次。</t>
  </si>
  <si>
    <t>开展脱贫人口“人人持证 技能致富”专项行动培训1410人次，享受职业培训补贴1410人次，项目受益人口1410人次，全部为脱贫人口和监测对象.提升职业技能水平，提高持证率和就业率。</t>
  </si>
  <si>
    <t>雪山镇巨菌草种植加工项目</t>
  </si>
  <si>
    <t>雪山镇人民政府</t>
  </si>
  <si>
    <t>产业发展</t>
  </si>
  <si>
    <t>雪山镇安和村</t>
  </si>
  <si>
    <t>项目计划采取“村党支部＋合作社＋农户”模式，采取农户提供土地，由合作社调供巨菌草种苗并指导农户按照每吨巨菌草种植5亩进行标准化种植巨菌草1203亩。新建肉牛养殖厂房1个1000平方米，青储饲料加工厂购置过磅秤1台、抓机2台、拌合机1台、撒料车1台。</t>
  </si>
  <si>
    <t>2130505生产发展</t>
  </si>
  <si>
    <t>31005基础设施建设</t>
  </si>
  <si>
    <t>50302基础设施建设</t>
  </si>
  <si>
    <t>805002产业发展</t>
  </si>
  <si>
    <t>种植巨菌草1203亩；新建肉牛养殖厂房1个1000平方米；青储饲料加工厂购置过磅秤1台7，抓机2台，拌合机1台6，撒料车1台。通过项目实施，集体经济不断壮大，农民收不断增加，每年销售收入800万元左右，提供就业岗位20人左右。</t>
  </si>
  <si>
    <t>勐佑镇立平村2023年青储饲草种植加工项目</t>
  </si>
  <si>
    <t>勐佑镇人民政府</t>
  </si>
  <si>
    <t>勐佑镇立平</t>
  </si>
  <si>
    <t>项目计划采取“村党支部+合作社+农户”模式，利用原引进正邦集团生猪养殖项目已流转后退还的土地资源，统筹合作社和农户种植皇竹草、巨菌草等饲草800亩，新建钢架青储饲草加工厂房1栋200㎡，建设饲草存储房1栋200㎡、地坪200㎡，购置三缸压块机1台、输送设备1台、分料器1个、15T铡草机1台、称重设备1台、配电箱2个等设备采购安装。</t>
  </si>
  <si>
    <t>种植皇竹草、巨菌草等饲草800亩，新建钢架青储饲草加工厂房1栋200㎡，建设饲草存储房1栋200㎡、地坪200㎡，购置三缸压块机1台、输送设备1台、分料器1个、15T铡草机1台、称重设备1台、配电箱2个等设备采购安装。加工厂建成后，预计每年可加工青储饲草2000吨，每年销售收入80万元，所得收益归村集体所有；同时每年可为脱贫户提供15个左右的就业岗位。</t>
  </si>
  <si>
    <t>凤庆县2023年第二批中央财政衔接推进乡村振兴补助资金（巩固脱贫攻坚推进乡村振兴任务）项目管理费</t>
  </si>
  <si>
    <t>项目管理费</t>
  </si>
  <si>
    <t>根据《中央财政衔接推进乡村振兴补助资金管理办法》，按照不超过1%标准，提取项目管理费4.46万元，统筹用于项目前期规划设计评审评估、招标监理、检查验收、绩效评价以及资金监管等于项目管理相关的支出。</t>
  </si>
  <si>
    <t>30211差旅费</t>
  </si>
  <si>
    <t>50201办公经费</t>
  </si>
  <si>
    <t>合计</t>
  </si>
  <si>
    <t>项目名称：2023年中央财政衔接推进乡村振兴补助资金xx乡镇xx项目  资金性质：1116，，项目分类：313，资金来源：212，中央，支出保障分类：805002产业发展扶持，功能分类：21305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</si>
</sst>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6" applyNumberFormat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7" fillId="12" borderId="1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4" fillId="0" borderId="0" xfId="0" applyNumberFormat="1" applyFont="1" applyFill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Alignment="1" applyProtection="1">
      <alignment horizontal="right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9" xfId="0" applyNumberFormat="1" applyFont="1" applyFill="1" applyBorder="1" applyAlignment="1" applyProtection="1">
      <alignment horizontal="center" vertical="center" wrapText="1"/>
    </xf>
    <xf numFmtId="176" fontId="8" fillId="0" borderId="11" xfId="0" applyNumberFormat="1" applyFont="1" applyFill="1" applyBorder="1" applyAlignment="1" applyProtection="1">
      <alignment horizontal="center" vertical="center" wrapText="1"/>
    </xf>
    <xf numFmtId="176" fontId="8" fillId="0" borderId="10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tabSelected="1" workbookViewId="0">
      <selection activeCell="H7" sqref="H7"/>
    </sheetView>
  </sheetViews>
  <sheetFormatPr defaultColWidth="9" defaultRowHeight="13.5"/>
  <cols>
    <col min="1" max="1" width="8.375" style="1" customWidth="1"/>
    <col min="2" max="2" width="10.625" style="1" customWidth="1"/>
    <col min="3" max="3" width="22.5" style="5" customWidth="1"/>
    <col min="4" max="4" width="17" style="5" customWidth="1"/>
    <col min="5" max="5" width="12.125" style="1" customWidth="1"/>
    <col min="6" max="6" width="10" style="6" customWidth="1"/>
    <col min="7" max="7" width="9.25" style="5" customWidth="1"/>
    <col min="8" max="8" width="39.2166666666667" style="6" customWidth="1"/>
    <col min="9" max="9" width="10" style="7" customWidth="1"/>
    <col min="10" max="10" width="9.625" style="7" customWidth="1"/>
    <col min="11" max="11" width="8.375" style="1" customWidth="1"/>
    <col min="12" max="12" width="8.125" style="1" customWidth="1"/>
    <col min="13" max="13" width="4" style="1" customWidth="1"/>
    <col min="14" max="14" width="4.125" style="1" customWidth="1"/>
    <col min="15" max="15" width="8" style="1" customWidth="1"/>
    <col min="16" max="16" width="5.875" style="1" customWidth="1"/>
    <col min="17" max="18" width="4.875" style="1" customWidth="1"/>
    <col min="19" max="19" width="28" style="1" customWidth="1"/>
    <col min="20" max="20" width="5.21666666666667" style="1" customWidth="1"/>
    <col min="21" max="16384" width="9" style="1"/>
  </cols>
  <sheetData>
    <row r="1" s="1" customFormat="1" ht="32.1" customHeight="1" spans="1:20">
      <c r="A1" s="8" t="s">
        <v>0</v>
      </c>
      <c r="B1" s="8"/>
      <c r="C1" s="8"/>
      <c r="D1" s="8"/>
      <c r="E1" s="8"/>
      <c r="F1" s="9"/>
      <c r="G1" s="8"/>
      <c r="H1" s="9"/>
      <c r="I1" s="36"/>
      <c r="J1" s="36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ht="19" customHeight="1" spans="2:20">
      <c r="B2" s="10"/>
      <c r="C2" s="11"/>
      <c r="D2" s="11"/>
      <c r="E2" s="10"/>
      <c r="F2" s="12"/>
      <c r="G2" s="11"/>
      <c r="H2" s="13"/>
      <c r="I2" s="37"/>
      <c r="J2" s="37"/>
      <c r="K2" s="38"/>
      <c r="L2" s="10"/>
      <c r="M2" s="39"/>
      <c r="N2" s="39"/>
      <c r="O2" s="39"/>
      <c r="P2" s="39"/>
      <c r="Q2" s="54" t="s">
        <v>1</v>
      </c>
      <c r="R2" s="54"/>
      <c r="S2" s="54"/>
      <c r="T2" s="54"/>
    </row>
    <row r="3" s="2" customFormat="1" ht="20" customHeight="1" spans="1:20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40" t="s">
        <v>10</v>
      </c>
      <c r="J3" s="41" t="s">
        <v>11</v>
      </c>
      <c r="K3" s="42"/>
      <c r="L3" s="42"/>
      <c r="M3" s="42"/>
      <c r="N3" s="43"/>
      <c r="O3" s="44" t="s">
        <v>12</v>
      </c>
      <c r="P3" s="44"/>
      <c r="Q3" s="44"/>
      <c r="R3" s="44"/>
      <c r="S3" s="14" t="s">
        <v>13</v>
      </c>
      <c r="T3" s="55"/>
    </row>
    <row r="4" s="2" customFormat="1" ht="65" customHeight="1" spans="1:20">
      <c r="A4" s="14"/>
      <c r="B4" s="14"/>
      <c r="C4" s="14"/>
      <c r="D4" s="14"/>
      <c r="E4" s="14"/>
      <c r="F4" s="14"/>
      <c r="G4" s="14"/>
      <c r="H4" s="14"/>
      <c r="I4" s="40"/>
      <c r="J4" s="40" t="s">
        <v>14</v>
      </c>
      <c r="K4" s="14" t="s">
        <v>15</v>
      </c>
      <c r="L4" s="14" t="s">
        <v>16</v>
      </c>
      <c r="M4" s="14" t="s">
        <v>17</v>
      </c>
      <c r="N4" s="14" t="s">
        <v>18</v>
      </c>
      <c r="O4" s="45" t="s">
        <v>19</v>
      </c>
      <c r="P4" s="45" t="s">
        <v>20</v>
      </c>
      <c r="Q4" s="56" t="s">
        <v>21</v>
      </c>
      <c r="R4" s="57" t="s">
        <v>22</v>
      </c>
      <c r="S4" s="14"/>
      <c r="T4" s="55"/>
    </row>
    <row r="5" s="3" customFormat="1" ht="66" customHeight="1" spans="1:20">
      <c r="A5" s="15" t="s">
        <v>23</v>
      </c>
      <c r="B5" s="15" t="s">
        <v>24</v>
      </c>
      <c r="C5" s="16" t="s">
        <v>25</v>
      </c>
      <c r="D5" s="16" t="s">
        <v>26</v>
      </c>
      <c r="E5" s="17" t="s">
        <v>27</v>
      </c>
      <c r="F5" s="18" t="s">
        <v>28</v>
      </c>
      <c r="G5" s="16" t="s">
        <v>29</v>
      </c>
      <c r="H5" s="16" t="s">
        <v>30</v>
      </c>
      <c r="I5" s="46">
        <f t="shared" ref="I5:I9" si="0">J5</f>
        <v>11</v>
      </c>
      <c r="J5" s="46">
        <v>11</v>
      </c>
      <c r="K5" s="47"/>
      <c r="L5" s="46"/>
      <c r="M5" s="46"/>
      <c r="N5" s="46"/>
      <c r="O5" s="48" t="s">
        <v>31</v>
      </c>
      <c r="P5" s="49" t="s">
        <v>32</v>
      </c>
      <c r="Q5" s="49" t="s">
        <v>33</v>
      </c>
      <c r="R5" s="58" t="s">
        <v>34</v>
      </c>
      <c r="S5" s="59" t="s">
        <v>35</v>
      </c>
      <c r="T5" s="60"/>
    </row>
    <row r="6" s="3" customFormat="1" ht="62" customHeight="1" spans="1:20">
      <c r="A6" s="15" t="s">
        <v>23</v>
      </c>
      <c r="B6" s="15" t="s">
        <v>24</v>
      </c>
      <c r="C6" s="16" t="s">
        <v>36</v>
      </c>
      <c r="D6" s="16" t="s">
        <v>26</v>
      </c>
      <c r="E6" s="17" t="s">
        <v>37</v>
      </c>
      <c r="F6" s="18" t="s">
        <v>28</v>
      </c>
      <c r="G6" s="16" t="s">
        <v>29</v>
      </c>
      <c r="H6" s="16" t="s">
        <v>38</v>
      </c>
      <c r="I6" s="46">
        <f t="shared" si="0"/>
        <v>75</v>
      </c>
      <c r="J6" s="46">
        <v>75</v>
      </c>
      <c r="K6" s="47"/>
      <c r="L6" s="46"/>
      <c r="M6" s="46"/>
      <c r="N6" s="46"/>
      <c r="O6" s="48" t="s">
        <v>39</v>
      </c>
      <c r="P6" s="48" t="s">
        <v>40</v>
      </c>
      <c r="Q6" s="48" t="s">
        <v>41</v>
      </c>
      <c r="R6" s="48" t="s">
        <v>42</v>
      </c>
      <c r="S6" s="59" t="s">
        <v>43</v>
      </c>
      <c r="T6" s="60"/>
    </row>
    <row r="7" s="3" customFormat="1" ht="96" customHeight="1" spans="1:20">
      <c r="A7" s="15" t="s">
        <v>23</v>
      </c>
      <c r="B7" s="15" t="s">
        <v>24</v>
      </c>
      <c r="C7" s="16" t="s">
        <v>44</v>
      </c>
      <c r="D7" s="16" t="s">
        <v>45</v>
      </c>
      <c r="E7" s="17" t="s">
        <v>46</v>
      </c>
      <c r="F7" s="18" t="s">
        <v>47</v>
      </c>
      <c r="G7" s="16" t="s">
        <v>29</v>
      </c>
      <c r="H7" s="16" t="s">
        <v>48</v>
      </c>
      <c r="I7" s="16">
        <f t="shared" si="0"/>
        <v>197.412</v>
      </c>
      <c r="J7" s="16">
        <v>197.412</v>
      </c>
      <c r="K7" s="47"/>
      <c r="L7" s="46"/>
      <c r="M7" s="46"/>
      <c r="N7" s="46"/>
      <c r="O7" s="48" t="s">
        <v>39</v>
      </c>
      <c r="P7" s="48" t="s">
        <v>40</v>
      </c>
      <c r="Q7" s="48" t="s">
        <v>41</v>
      </c>
      <c r="R7" s="48" t="s">
        <v>42</v>
      </c>
      <c r="S7" s="61" t="s">
        <v>49</v>
      </c>
      <c r="T7" s="62"/>
    </row>
    <row r="8" s="3" customFormat="1" ht="94" customHeight="1" spans="1:20">
      <c r="A8" s="15" t="s">
        <v>23</v>
      </c>
      <c r="B8" s="15" t="s">
        <v>24</v>
      </c>
      <c r="C8" s="16" t="s">
        <v>50</v>
      </c>
      <c r="D8" s="16" t="s">
        <v>51</v>
      </c>
      <c r="E8" s="17" t="s">
        <v>52</v>
      </c>
      <c r="F8" s="18" t="s">
        <v>53</v>
      </c>
      <c r="G8" s="16" t="s">
        <v>29</v>
      </c>
      <c r="H8" s="19" t="s">
        <v>54</v>
      </c>
      <c r="I8" s="16">
        <f t="shared" si="0"/>
        <v>121.128</v>
      </c>
      <c r="J8" s="16">
        <v>121.128</v>
      </c>
      <c r="K8" s="47"/>
      <c r="L8" s="46"/>
      <c r="M8" s="46"/>
      <c r="N8" s="46"/>
      <c r="O8" s="48" t="s">
        <v>55</v>
      </c>
      <c r="P8" s="48" t="s">
        <v>56</v>
      </c>
      <c r="Q8" s="48" t="s">
        <v>57</v>
      </c>
      <c r="R8" s="48" t="s">
        <v>58</v>
      </c>
      <c r="S8" s="19" t="s">
        <v>59</v>
      </c>
      <c r="T8" s="62"/>
    </row>
    <row r="9" s="3" customFormat="1" ht="163" customHeight="1" spans="1:20">
      <c r="A9" s="15" t="s">
        <v>23</v>
      </c>
      <c r="B9" s="15" t="s">
        <v>24</v>
      </c>
      <c r="C9" s="16" t="s">
        <v>60</v>
      </c>
      <c r="D9" s="16" t="s">
        <v>61</v>
      </c>
      <c r="E9" s="17" t="s">
        <v>52</v>
      </c>
      <c r="F9" s="18" t="s">
        <v>62</v>
      </c>
      <c r="G9" s="16" t="s">
        <v>29</v>
      </c>
      <c r="H9" s="19" t="s">
        <v>63</v>
      </c>
      <c r="I9" s="46">
        <f t="shared" si="0"/>
        <v>70</v>
      </c>
      <c r="J9" s="46">
        <v>70</v>
      </c>
      <c r="K9" s="47"/>
      <c r="L9" s="46"/>
      <c r="M9" s="46"/>
      <c r="N9" s="46"/>
      <c r="O9" s="48" t="s">
        <v>55</v>
      </c>
      <c r="P9" s="48" t="s">
        <v>56</v>
      </c>
      <c r="Q9" s="48" t="s">
        <v>57</v>
      </c>
      <c r="R9" s="48" t="s">
        <v>58</v>
      </c>
      <c r="S9" s="19" t="s">
        <v>64</v>
      </c>
      <c r="T9" s="62"/>
    </row>
    <row r="10" s="3" customFormat="1" ht="70" customHeight="1" spans="1:20">
      <c r="A10" s="20" t="s">
        <v>23</v>
      </c>
      <c r="B10" s="21" t="s">
        <v>24</v>
      </c>
      <c r="C10" s="22" t="s">
        <v>65</v>
      </c>
      <c r="D10" s="23" t="s">
        <v>26</v>
      </c>
      <c r="E10" s="23" t="s">
        <v>66</v>
      </c>
      <c r="F10" s="24"/>
      <c r="G10" s="23" t="s">
        <v>29</v>
      </c>
      <c r="H10" s="24" t="s">
        <v>67</v>
      </c>
      <c r="I10" s="50">
        <v>4.46</v>
      </c>
      <c r="J10" s="51">
        <v>3</v>
      </c>
      <c r="K10" s="47"/>
      <c r="L10" s="46"/>
      <c r="M10" s="46"/>
      <c r="N10" s="46"/>
      <c r="O10" s="48" t="s">
        <v>39</v>
      </c>
      <c r="P10" s="48" t="s">
        <v>40</v>
      </c>
      <c r="Q10" s="48" t="s">
        <v>41</v>
      </c>
      <c r="R10" s="48" t="s">
        <v>42</v>
      </c>
      <c r="S10" s="63"/>
      <c r="T10" s="60"/>
    </row>
    <row r="11" s="4" customFormat="1" ht="71" customHeight="1" spans="1:20">
      <c r="A11" s="25"/>
      <c r="B11" s="26"/>
      <c r="C11" s="27"/>
      <c r="D11" s="28"/>
      <c r="E11" s="28"/>
      <c r="F11" s="29"/>
      <c r="G11" s="28"/>
      <c r="H11" s="29"/>
      <c r="I11" s="52"/>
      <c r="J11" s="51">
        <v>1.46</v>
      </c>
      <c r="K11" s="46"/>
      <c r="L11" s="53"/>
      <c r="M11" s="53"/>
      <c r="N11" s="53"/>
      <c r="O11" s="48" t="s">
        <v>39</v>
      </c>
      <c r="P11" s="48" t="s">
        <v>68</v>
      </c>
      <c r="Q11" s="48" t="s">
        <v>69</v>
      </c>
      <c r="R11" s="48" t="s">
        <v>42</v>
      </c>
      <c r="S11" s="64"/>
      <c r="T11" s="65"/>
    </row>
    <row r="12" s="4" customFormat="1" ht="27" customHeight="1" spans="1:20">
      <c r="A12" s="30"/>
      <c r="B12" s="31" t="s">
        <v>70</v>
      </c>
      <c r="C12" s="32"/>
      <c r="D12" s="33"/>
      <c r="E12" s="34"/>
      <c r="F12" s="16"/>
      <c r="G12" s="33"/>
      <c r="H12" s="35"/>
      <c r="I12" s="46">
        <f>SUM(I5:I10)</f>
        <v>479</v>
      </c>
      <c r="J12" s="46">
        <f>SUM(J5:J11)</f>
        <v>479</v>
      </c>
      <c r="K12" s="46"/>
      <c r="L12" s="53"/>
      <c r="M12" s="53"/>
      <c r="N12" s="53"/>
      <c r="O12" s="45"/>
      <c r="P12" s="45"/>
      <c r="Q12" s="45"/>
      <c r="R12" s="45"/>
      <c r="S12" s="45"/>
      <c r="T12" s="65"/>
    </row>
    <row r="13" s="1" customFormat="1" spans="1:10">
      <c r="A13" s="1" t="s">
        <v>71</v>
      </c>
      <c r="C13" s="5"/>
      <c r="D13" s="5"/>
      <c r="F13" s="6"/>
      <c r="G13" s="5"/>
      <c r="H13" s="6"/>
      <c r="I13" s="7"/>
      <c r="J13" s="7"/>
    </row>
  </sheetData>
  <mergeCells count="25">
    <mergeCell ref="A1:S1"/>
    <mergeCell ref="Q2:S2"/>
    <mergeCell ref="J3:N3"/>
    <mergeCell ref="O3:R3"/>
    <mergeCell ref="B12:C12"/>
    <mergeCell ref="A3:A4"/>
    <mergeCell ref="A10:A11"/>
    <mergeCell ref="B3:B4"/>
    <mergeCell ref="B10:B11"/>
    <mergeCell ref="C3:C4"/>
    <mergeCell ref="C10:C11"/>
    <mergeCell ref="D3:D4"/>
    <mergeCell ref="D10:D11"/>
    <mergeCell ref="E3:E4"/>
    <mergeCell ref="E10:E11"/>
    <mergeCell ref="F3:F4"/>
    <mergeCell ref="F10:F11"/>
    <mergeCell ref="G3:G4"/>
    <mergeCell ref="G10:G11"/>
    <mergeCell ref="H3:H4"/>
    <mergeCell ref="H10:H11"/>
    <mergeCell ref="I3:I4"/>
    <mergeCell ref="I10:I11"/>
    <mergeCell ref="S3:S4"/>
    <mergeCell ref="S10:S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冬菇小姐</cp:lastModifiedBy>
  <dcterms:created xsi:type="dcterms:W3CDTF">2023-07-13T03:07:50Z</dcterms:created>
  <dcterms:modified xsi:type="dcterms:W3CDTF">2023-07-13T07:02:35Z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714088B0F09F4BA79902F6AB8D7130AB_11</vt:lpwstr>
  </property>
  <property fmtid="{D5CDD505-2E9C-101B-9397-08002B2CF9AE}" pid="3" name="KSOProductBuildVer">
    <vt:lpwstr>2052-11.1.0.14309</vt:lpwstr>
  </property>
</Properties>
</file>