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<sst xmlns="http://schemas.openxmlformats.org/spreadsheetml/2006/main" count="1442" uniqueCount="511">
  <si>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</si>
  <si>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</si>
  <si>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</si>
  <si>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</si>
  <si>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</si>
  <si>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</si>
  <si>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</si>
  <si>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</si>
  <si>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</si>
  <si>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</si>
  <si>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</si>
  <si>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</si>
  <si>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</si>
  <si>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</si>
  <si>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</si>
  <si>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</si>
  <si>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</si>
  <si>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</si>
  <si>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</si>
  <si>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</si>
  <si>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</si>
  <si>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</si>
  <si>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</si>
  <si>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</si>
  <si>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</si>
  <si>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</si>
  <si>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</si>
  <si>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</si>
  <si>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</si>
  <si>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</si>
  <si>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</si>
  <si>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</si>
  <si>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</si>
  <si>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</si>
  <si>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</si>
  <si>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</si>
  <si>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</si>
  <si>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</si>
  <si>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</si>
  <si>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</si>
  <si>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</si>
  <si>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</si>
  <si>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</si>
  <si>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</si>
  <si>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</si>
  <si>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</si>
  <si>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</si>
  <si>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</si>
  <si>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</si>
  <si>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</si>
  <si>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</si>
  <si>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</si>
  <si>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</si>
  <si>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</si>
  <si>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</si>
  <si>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</si>
  <si>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</si>
  <si>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</si>
  <si>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</si>
  <si>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</si>
  <si>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</si>
  <si>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</si>
  <si>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</si>
  <si>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</si>
  <si>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</si>
  <si>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</si>
  <si>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</si>
  <si>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</si>
  <si>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</si>
  <si>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</si>
  <si>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</si>
  <si>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中国共产党凤庆县委员会办公室</t>
  </si>
  <si>
    <t>301001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</si>
  <si>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</si>
  <si>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</si>
  <si>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</si>
  <si>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</si>
  <si>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</si>
  <si>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</si>
  <si>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</si>
  <si>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</si>
  <si>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</si>
  <si>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</si>
  <si>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</si>
  <si>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</si>
  <si>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</si>
  <si>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</si>
  <si>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</si>
  <si>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</si>
  <si>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</si>
  <si>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</si>
  <si>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20131</t>
  </si>
  <si>
    <t>党委办公厅（室）及相关机构事务</t>
  </si>
  <si>
    <t>2013101</t>
  </si>
  <si>
    <t>2013102</t>
  </si>
  <si>
    <t>一般行政管理事务</t>
  </si>
  <si>
    <t>2013150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</si>
  <si>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</si>
  <si>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</si>
  <si>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</si>
  <si>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</si>
  <si>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</si>
  <si>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</si>
  <si>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</si>
  <si>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</si>
  <si>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</si>
  <si>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</si>
  <si>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</si>
  <si>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</si>
  <si>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</si>
  <si>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</si>
  <si>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</si>
  <si>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</si>
  <si>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</si>
  <si>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</si>
  <si>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</si>
  <si>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</si>
  <si>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</si>
  <si>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</si>
  <si>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</si>
  <si>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</si>
  <si>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</si>
  <si>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</si>
  <si>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</si>
  <si>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</si>
  <si>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</si>
  <si>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</si>
  <si>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</si>
  <si>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</si>
  <si>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</si>
  <si>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</si>
  <si>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</si>
  <si>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</si>
  <si>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</si>
  <si>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</si>
  <si>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</si>
  <si>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</si>
  <si>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</si>
  <si>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</si>
  <si>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</si>
  <si>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</si>
  <si>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</si>
  <si>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</si>
  <si>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</si>
  <si>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</si>
  <si>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</si>
  <si>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</si>
  <si>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</si>
  <si>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</si>
  <si>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</si>
  <si>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</si>
  <si>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</si>
  <si>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</si>
  <si>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</si>
  <si>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</si>
  <si>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</si>
  <si>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</si>
  <si>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</si>
  <si>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</si>
  <si>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</si>
  <si>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</si>
  <si>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</si>
  <si>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</si>
  <si>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</si>
  <si>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</si>
  <si>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</si>
  <si>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</si>
  <si>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</si>
  <si>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</si>
  <si>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</si>
  <si>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</si>
  <si>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</si>
  <si>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</si>
  <si>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</si>
  <si>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</si>
  <si>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</si>
  <si>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</si>
  <si>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</si>
  <si>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</si>
  <si>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</si>
  <si>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</si>
  <si>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</si>
  <si>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</si>
  <si>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</si>
  <si>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</si>
  <si>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</si>
  <si>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</si>
  <si>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</si>
  <si>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</si>
  <si>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</si>
  <si>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</si>
  <si>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</si>
  <si>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</si>
  <si>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</si>
  <si>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</si>
  <si>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</si>
  <si>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</si>
  <si>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</si>
  <si>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</si>
  <si>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</si>
  <si>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</si>
  <si>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</si>
  <si>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</si>
  <si>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</si>
  <si>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</si>
  <si>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530921221100000522465</t>
  </si>
  <si>
    <t>事业人员支出工资</t>
  </si>
  <si>
    <t>30101</t>
  </si>
  <si>
    <t>基本工资</t>
  </si>
  <si>
    <t>530921210000000003689</t>
  </si>
  <si>
    <t>行政人员支出工资</t>
  </si>
  <si>
    <t>30102</t>
  </si>
  <si>
    <t>津贴补贴</t>
  </si>
  <si>
    <t>30103</t>
  </si>
  <si>
    <t>奖金</t>
  </si>
  <si>
    <t>530921231100001449895</t>
  </si>
  <si>
    <t>行政人员绩效考核奖励（2017年提高标准部分）</t>
  </si>
  <si>
    <t>30107</t>
  </si>
  <si>
    <t>绩效工资</t>
  </si>
  <si>
    <t>530921231100001449881</t>
  </si>
  <si>
    <t>事业人员绩效工资（2017年提高标准部分）</t>
  </si>
  <si>
    <t>530921210000000003691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</si>
  <si>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</si>
  <si>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</si>
  <si>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</si>
  <si>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</si>
  <si>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</si>
  <si>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</si>
  <si>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</si>
  <si>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530921210000000007041</t>
  </si>
  <si>
    <t>30113</t>
  </si>
  <si>
    <t>530921210000000003698</t>
  </si>
  <si>
    <t>一般公用经费</t>
  </si>
  <si>
    <t>30201</t>
  </si>
  <si>
    <t>办公费</t>
  </si>
  <si>
    <t>530921241100002352891</t>
  </si>
  <si>
    <t>公务接待费(公用经费)</t>
  </si>
  <si>
    <t>30217</t>
  </si>
  <si>
    <t>30226</t>
  </si>
  <si>
    <t>劳务费</t>
  </si>
  <si>
    <t>530921241100002352890</t>
  </si>
  <si>
    <t>公车购置及运维费（公用经费）</t>
  </si>
  <si>
    <t>30231</t>
  </si>
  <si>
    <t>公务用车运行维护费</t>
  </si>
  <si>
    <t>30205</t>
  </si>
  <si>
    <t>水费</t>
  </si>
  <si>
    <t>530921231100001449900</t>
  </si>
  <si>
    <t>职工教育经费（行政）</t>
  </si>
  <si>
    <t>30211</t>
  </si>
  <si>
    <t>差旅费</t>
  </si>
  <si>
    <t>30216</t>
  </si>
  <si>
    <t>培训费</t>
  </si>
  <si>
    <t>530921231100001449884</t>
  </si>
  <si>
    <t>职工教育经费（事业）</t>
  </si>
  <si>
    <t>530921210000000003696</t>
  </si>
  <si>
    <t>工会经费</t>
  </si>
  <si>
    <t>30228</t>
  </si>
  <si>
    <t>530921210000000003697</t>
  </si>
  <si>
    <t>福利费</t>
  </si>
  <si>
    <t>30229</t>
  </si>
  <si>
    <t>530921210000000003694</t>
  </si>
  <si>
    <t>530921210000000003695</t>
  </si>
  <si>
    <t>行政人员公务交通补贴</t>
  </si>
  <si>
    <t>30239</t>
  </si>
  <si>
    <t>其他交通费用</t>
  </si>
  <si>
    <t>530921241100002352907</t>
  </si>
  <si>
    <t>离退休费</t>
  </si>
  <si>
    <t>30302</t>
  </si>
  <si>
    <t>退休费</t>
  </si>
  <si>
    <t>530921241100002352906</t>
  </si>
  <si>
    <t>机关事业单位职工及军人抚恤补助</t>
  </si>
  <si>
    <t>30305</t>
  </si>
  <si>
    <t>生活补助</t>
  </si>
  <si>
    <t>530921251100003890949</t>
  </si>
  <si>
    <t>行政人员调整工资支出资金</t>
  </si>
  <si>
    <t>530921251100003890950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</si>
  <si>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</si>
  <si>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</si>
  <si>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</si>
  <si>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</si>
  <si>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</si>
  <si>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</si>
  <si>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</si>
  <si>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</si>
  <si>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党建、乡村振兴挂钩帮扶经费</t>
  </si>
  <si>
    <t>事业发展类</t>
  </si>
  <si>
    <t>530921210000000003524</t>
  </si>
  <si>
    <t>凤庆县党政机关信创项目经费</t>
  </si>
  <si>
    <t>530921251100003831817</t>
  </si>
  <si>
    <t>31002</t>
  </si>
  <si>
    <t>办公设备购置</t>
  </si>
  <si>
    <t>会议补助经费</t>
  </si>
  <si>
    <t>530921210000000003521</t>
  </si>
  <si>
    <t>30202</t>
  </si>
  <si>
    <t>印刷费</t>
  </si>
  <si>
    <t>机关运行保障经费</t>
  </si>
  <si>
    <t>530921210000000002470</t>
  </si>
  <si>
    <t>30213</t>
  </si>
  <si>
    <t>维修（护）费</t>
  </si>
  <si>
    <t>机要和保密工作经费</t>
  </si>
  <si>
    <t>530921210000000003503</t>
  </si>
  <si>
    <t>涉密会议室运转及通讯机房检测运行经费</t>
  </si>
  <si>
    <t>专项业务类</t>
  </si>
  <si>
    <t>530921231100001438327</t>
  </si>
  <si>
    <t>县关工委工作经费</t>
  </si>
  <si>
    <t>530921241100003196991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</si>
  <si>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</si>
  <si>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</si>
  <si>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</si>
  <si>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</si>
  <si>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</si>
  <si>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</si>
  <si>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</si>
  <si>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</si>
  <si>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</si>
  <si>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</si>
  <si>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</si>
  <si>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根据《凤庆县关心下一代工作委员会工作规则》、《凤庆县进一步加强和改进关心下一代工作联席会议制度》，高质量完成各项重点工作。</t>
  </si>
  <si>
    <t>产出指标</t>
  </si>
  <si>
    <t>数量指标</t>
  </si>
  <si>
    <t>聘用“五老”人数</t>
  </si>
  <si>
    <t>&gt;=</t>
  </si>
  <si>
    <t>人</t>
  </si>
  <si>
    <t>定量指标</t>
  </si>
  <si>
    <t>反映本职能部门聘用编外“五老”人员情况。</t>
  </si>
  <si>
    <t>开展检查（核查）次数</t>
  </si>
  <si>
    <t>12</t>
  </si>
  <si>
    <t>次</t>
  </si>
  <si>
    <t>反映检查核查的次数情况。</t>
  </si>
  <si>
    <t>质量指标</t>
  </si>
  <si>
    <t>检查（核查）任务完成率</t>
  </si>
  <si>
    <t>95</t>
  </si>
  <si>
    <t>%</t>
  </si>
  <si>
    <t>反映检查工作的执行情况。
检查任务完成率=实际完成检查（核查）任务数/计划完成检查（核查）任务数*100%</t>
  </si>
  <si>
    <t>时效指标</t>
  </si>
  <si>
    <t>检查（核查）任务及时完成率</t>
  </si>
  <si>
    <t>反映是否按时完成检查核查任务。
检查任务及时完成率=及时完成检查（核查）任务数/完成检查（核查）任务数*100%</t>
  </si>
  <si>
    <t>效益指标</t>
  </si>
  <si>
    <t>社会效益</t>
  </si>
  <si>
    <t>推动县委关心下一代工作正常运转。</t>
  </si>
  <si>
    <t>=</t>
  </si>
  <si>
    <t>是</t>
  </si>
  <si>
    <t>定性指标</t>
  </si>
  <si>
    <t>反映本职能部门工作成效情况。</t>
  </si>
  <si>
    <t>满意度指标</t>
  </si>
  <si>
    <t>服务对象满意度</t>
  </si>
  <si>
    <t>群众满意度</t>
  </si>
  <si>
    <t xml:space="preserve">反映相关检查核查结果群众满意度情况。
</t>
  </si>
  <si>
    <t>通过对涉密会议室各类设备进行日常检查、调试、维护，确保县委办公室涉密会议室及专用通讯机房网络通讯正常、设备运转正常，各类涉密会议顺利召开。</t>
  </si>
  <si>
    <t>机房日常巡查次数</t>
  </si>
  <si>
    <t>48</t>
  </si>
  <si>
    <t>反映预算部门（单位）组织巡查频次。</t>
  </si>
  <si>
    <t>系统终验时间偏差率</t>
  </si>
  <si>
    <t>反映系统建设最终验收与计划时间的偏差情况。
系统终验时间偏差率=(统建设最终验收时间-计划终验时间)/计划完成时间*100%</t>
  </si>
  <si>
    <t>保障涉密会议通讯网络正常使用</t>
  </si>
  <si>
    <t>正常</t>
  </si>
  <si>
    <t>其他</t>
  </si>
  <si>
    <t>反映信息系统全年正常运行情况。</t>
  </si>
  <si>
    <t>使用人员满意度</t>
  </si>
  <si>
    <t>反映使用对象对信息系统使用的满意度。
使用人员满意度=（对信息系统满意的使用人员/问卷调查人数）*100%</t>
  </si>
  <si>
    <t>1.确保各职能股室各办公室各项办公耗材需要，实行定点采购、定期结算；2.确保各办公室文稿复印、文件资料制作，按文印业务合同结算；3.确保互联网专线、视频专线、电子政务协同办公系统等正常使用；4.确保办公区及卫生责任区保洁、绿化等工作需要；5.确保全体干部职工按照差旅费用报销规定报销出差、下乡差旅费用；6.确保县委领导、办公室领导及工作人员按时参加考察学习及专题培训；7.确保出席会议、考察调研、执行任务、学习交流、检查指导、请示汇报工作等公务活动来访人员的公务接待活动开展；8.确保公务用车的运转有序和行车安全；9.确保办公设备正常使用，及时更新办公设备。</t>
  </si>
  <si>
    <t>会议次数</t>
  </si>
  <si>
    <t>20</t>
  </si>
  <si>
    <t>反映预算部门（单位）组织开展各类会议的总次数。</t>
  </si>
  <si>
    <t>1.确保各职能股室各办公室各项办公耗材需要，实行定点采购、定期结算；2.确保各办公室文稿复印、文件资料制作，按文印业务合同结算；3.确保互联网专线、视频专线、电子政务协同办公系统等正常使用；4.确保办公区及卫生责任区保洁、绿化等工作需要；5.确保全体干部职工按照差旅费用报销规定报销出差、下乡差旅费用；6.确保县县委领导、办公室领导及工作人员按时参加考察学习及专题培训；7.确保出席会议、考察调研、执行任务、学习交流、检查指导、请示汇报工作等公务活动来访人员的公务接待活动开展；8.确保公务用车的运转有序和行车安全；9.确保办公设备正常使用，及时更新办公设备。</t>
  </si>
  <si>
    <t>公务接待人次</t>
  </si>
  <si>
    <t>150</t>
  </si>
  <si>
    <t>人次</t>
  </si>
  <si>
    <t>反映预算部门（单位）组织开展公务接待人次。</t>
  </si>
  <si>
    <t>办公用品采购数量</t>
  </si>
  <si>
    <t>&lt;=</t>
  </si>
  <si>
    <t>1000</t>
  </si>
  <si>
    <t>件</t>
  </si>
  <si>
    <t>反映预算部门（单位）组织办公用品使用情况。</t>
  </si>
  <si>
    <t>会议出勤率</t>
  </si>
  <si>
    <t>80</t>
  </si>
  <si>
    <t>反映预算部门（单位）组织开展各类会议开展质量。</t>
  </si>
  <si>
    <t>各类文件错办漏办率</t>
  </si>
  <si>
    <t>反应日常文件运转质量情况。</t>
  </si>
  <si>
    <t>办公用品验收通过率</t>
  </si>
  <si>
    <t>反映预算部门（单位）组织办公用品采购情况。</t>
  </si>
  <si>
    <t>工作目标完成时限</t>
  </si>
  <si>
    <t>2025年12月31日前</t>
  </si>
  <si>
    <t>反映预算部门（单位）工作完成时效情况。</t>
  </si>
  <si>
    <t>成本指标</t>
  </si>
  <si>
    <t>经济成本指标</t>
  </si>
  <si>
    <t>45</t>
  </si>
  <si>
    <t>万元</t>
  </si>
  <si>
    <t>反映预算部门（单位）资金成本控制情况。</t>
  </si>
  <si>
    <t>保障机构正常运转</t>
  </si>
  <si>
    <t>反映预算部门（单位）机构运行情况</t>
  </si>
  <si>
    <t>办公室“三服务”工作满意度</t>
  </si>
  <si>
    <t>反映日常工作满意度。满意度=（满意人数/问卷调查人数）*100%</t>
  </si>
  <si>
    <t>高质量服务保障承县委全体（扩大）会议3次以上，县委常委会议24次以上，县委理论学习中心组会议8次以上，其他专题会议5次以上。</t>
  </si>
  <si>
    <t>40</t>
  </si>
  <si>
    <t>会议人次</t>
  </si>
  <si>
    <t>800</t>
  </si>
  <si>
    <t>反映预算部门（单位）组织开展各类会议的参与人次。</t>
  </si>
  <si>
    <t>会议服务保障质量</t>
  </si>
  <si>
    <t>好</t>
  </si>
  <si>
    <t>等次</t>
  </si>
  <si>
    <t>反映会议是否纳入部门会议召开质量。</t>
  </si>
  <si>
    <t>反映预算部门（单位）预算成本控制情况。</t>
  </si>
  <si>
    <t>保障会议并推动工作落实</t>
  </si>
  <si>
    <t>反映预算部门（单位）会议实效情况。</t>
  </si>
  <si>
    <t>参会人员满意度</t>
  </si>
  <si>
    <t>反映参会人员对会议开展的满意度。参会人员满意度=（参会满意人数/问卷调查人数）*100%</t>
  </si>
  <si>
    <t>按照市级部门统筹安排，按质、按时、按量完成信创计算机设备采购。</t>
  </si>
  <si>
    <t>台式电脑采购数</t>
  </si>
  <si>
    <t>572</t>
  </si>
  <si>
    <t>台（套）</t>
  </si>
  <si>
    <t>反映本部门计算机采购数量。</t>
  </si>
  <si>
    <t>笔记本电脑采购数</t>
  </si>
  <si>
    <t>32</t>
  </si>
  <si>
    <t>台/套</t>
  </si>
  <si>
    <t>反映本部门计算机采购数量</t>
  </si>
  <si>
    <t>产品验收合格率</t>
  </si>
  <si>
    <t>98</t>
  </si>
  <si>
    <t>反映产品质量情况。</t>
  </si>
  <si>
    <t>345</t>
  </si>
  <si>
    <t>反映成本控制情况</t>
  </si>
  <si>
    <t>是否有效推动各党政机关有序运转</t>
  </si>
  <si>
    <t>反映项目实施效果。</t>
  </si>
  <si>
    <t>采购单位满意度</t>
  </si>
  <si>
    <t>反映项目满意度情况</t>
  </si>
  <si>
    <t>通过加强对县委办公室挂钩村的党建、乡村振兴等工作指导，积极帮助协调县级各有关部门，实现县委领导及办公室挂钩村的党建和乡村振兴等工作有序推进。</t>
  </si>
  <si>
    <t>开展检查指导次数</t>
  </si>
  <si>
    <t>24</t>
  </si>
  <si>
    <t>反映检查指导的次数情况。</t>
  </si>
  <si>
    <t>挂钩帮扶行政村数</t>
  </si>
  <si>
    <t>4</t>
  </si>
  <si>
    <t>个</t>
  </si>
  <si>
    <t>反映预算部门（单位）挂钩帮扶目标任务数。</t>
  </si>
  <si>
    <t>检查（核查）覆盖率</t>
  </si>
  <si>
    <t>反映检查（核查）工作覆盖面情况。
检查（核查）覆盖率=实际完成检查（核查）覆盖面/检查（核查）计划覆盖面*100%</t>
  </si>
  <si>
    <t>有效提升基层社会治理</t>
  </si>
  <si>
    <t>反映本单位挂钩帮扶、督促检查工作成效。</t>
  </si>
  <si>
    <t>基层群众满意度</t>
  </si>
  <si>
    <t>反映参基层群众对帮扶、指导工作的满意度。满意度=（满意人数/问卷调查人数）*100%</t>
  </si>
  <si>
    <t>严格执行24小时值班制度，注重密码工作业务技术培训，做到保核心、保要害、保关键，充分发挥“生命线、指挥线、保障线”作用。深入开展保密宣传教育，将保密知识纳入党校培训内容并从思想源头上增强保密意识，筑牢安全防线，从业务流程上落细保密举措，防范安全风险，全县广大党员和干部职工保密意识进一步增强。对全县各乡（镇）、部门进行全覆盖保密检查，配合教体局等有关单位做好中高考及各类考试试卷押送工作，做好涉密会议技术服务等服务保障工作。按时开展保密工作年度考核，进一步严肃保密纪律，夯实保密基础，全方位强化落实各项保密方针及举措，形成全县上下高度重视保密工作、狠抓保密工作的良好氛围。</t>
  </si>
  <si>
    <t>开展保密培训场次</t>
  </si>
  <si>
    <t>1.00</t>
  </si>
  <si>
    <t>反映预算部门（单位）组织开展培训总次数。</t>
  </si>
  <si>
    <t>开展全县保密检查次数</t>
  </si>
  <si>
    <t>反映预算部门（单位）组织开展保密检查情况。</t>
  </si>
  <si>
    <t>文件办理失误率。</t>
  </si>
  <si>
    <t>反映各类文件运转质量情况。</t>
  </si>
  <si>
    <t>紧急文件运转及时率</t>
  </si>
  <si>
    <t>当天完毕</t>
  </si>
  <si>
    <t>反映预算部门（单位）紧急文件运转情况。</t>
  </si>
  <si>
    <t>保密意识是否进一步增强。</t>
  </si>
  <si>
    <t>反映本部门保密培训成效。</t>
  </si>
  <si>
    <t>保密检查服务工作满意度</t>
  </si>
  <si>
    <t>反映保密检查工作的满意度。满意度=（满意人数/问卷调查人数）*100%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</si>
  <si>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</si>
  <si>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</si>
  <si>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</si>
  <si>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</si>
  <si>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charset val="134"/>
      </rPr>
      <t>说明：中共凤庆县委办公室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年度无政府性基金预算支出，故此表为空表。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</si>
  <si>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</si>
  <si>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</si>
  <si>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</si>
  <si>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</si>
  <si>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</si>
  <si>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</si>
  <si>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</si>
  <si>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</si>
  <si>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</si>
  <si>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</si>
  <si>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打字复印服务采购</t>
  </si>
  <si>
    <t>公文用纸、资料汇编、信封印刷服务</t>
  </si>
  <si>
    <t>批次</t>
  </si>
  <si>
    <t>办公用纸采购</t>
  </si>
  <si>
    <t>纸制品</t>
  </si>
  <si>
    <t>批</t>
  </si>
  <si>
    <t>公务用车加油服务</t>
  </si>
  <si>
    <t>车辆加油、添加燃料服务</t>
  </si>
  <si>
    <t>公务用车维修维护服务</t>
  </si>
  <si>
    <t>车辆维修和保养服务</t>
  </si>
  <si>
    <t>年</t>
  </si>
  <si>
    <t>车辆保险服务采购</t>
  </si>
  <si>
    <t>机动车保险服务</t>
  </si>
  <si>
    <t>预算08表</t>
  </si>
  <si>
    <t>政府购买服务项目</t>
  </si>
  <si>
    <t>政府购买服务目录</t>
  </si>
  <si>
    <r>
      <rPr>
        <sz val="9"/>
        <color rgb="FF000000"/>
        <rFont val="宋体"/>
        <charset val="134"/>
      </rPr>
      <t>说明：中共凤庆县委办公室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年度无政府购买服务预算，故此表为空表。</t>
    </r>
  </si>
  <si>
    <t>预算09-1表</t>
  </si>
  <si>
    <t>单位名称（项目）</t>
  </si>
  <si>
    <t>地区</t>
  </si>
  <si>
    <t>政府性基金</t>
  </si>
  <si>
    <t>-</t>
  </si>
  <si>
    <r>
      <rPr>
        <sz val="9"/>
        <color rgb="FF000000"/>
        <rFont val="宋体"/>
        <charset val="134"/>
      </rPr>
      <t>说明：中共凤庆县委办公室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年度无县对下转移支付预算，故此表为空表。</t>
    </r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</si>
  <si>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</si>
  <si>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</si>
  <si>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</si>
  <si>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</si>
  <si>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</si>
  <si>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</si>
  <si>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</si>
  <si>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</si>
  <si>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</si>
  <si>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9"/>
        <color rgb="FF000000"/>
        <rFont val="宋体"/>
        <charset val="134"/>
      </rPr>
      <t>说明：中共凤庆县委办公室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年度无新增资产预算，故此表为空表。</t>
    </r>
  </si>
  <si>
    <t>预算11表</t>
  </si>
  <si>
    <t>上级补助</t>
  </si>
  <si>
    <r>
      <rPr>
        <sz val="9"/>
        <color rgb="FF000000"/>
        <rFont val="宋体"/>
        <charset val="134"/>
      </rPr>
      <t>说明：中共凤庆县委办公室</t>
    </r>
    <r>
      <rPr>
        <sz val="9"/>
        <color rgb="FF000000"/>
        <rFont val="Microsoft YaHei UI"/>
        <charset val="134"/>
      </rPr>
      <t>2025</t>
    </r>
    <r>
      <rPr>
        <sz val="9"/>
        <color rgb="FF000000"/>
        <rFont val="宋体"/>
        <charset val="134"/>
      </rPr>
      <t>年度无转移支付补助项目预算，故此表为空表。</t>
    </r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</si>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</sst>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2" activePane="bottomLeft" state="frozen"/>
      <selection/>
      <selection pane="bottomLeft" activeCell="B8" sqref="B8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42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4" t="str">
        <f>"单位名称："&amp;"中国共产党凤庆县委员会办公室"</f>
        <v>单位名称：中国共产党凤庆县委员会办公室</v>
      </c>
      <c r="B4" s="210"/>
      <c r="C4" s="210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7153993.03</v>
      </c>
      <c r="C8" s="135" t="s">
        <v>7</v>
      </c>
      <c r="D8" s="24">
        <v>5958141.27</v>
      </c>
    </row>
    <row r="9" ht="18.75" customHeight="1" spans="1:4">
      <c r="A9" s="135" t="s">
        <v>8</v>
      </c>
      <c r="B9" s="24"/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1" t="s">
        <v>14</v>
      </c>
      <c r="B12" s="24"/>
      <c r="C12" s="167" t="s">
        <v>15</v>
      </c>
      <c r="D12" s="24"/>
    </row>
    <row r="13" ht="18.75" customHeight="1" spans="1:4">
      <c r="A13" s="170" t="s">
        <v>16</v>
      </c>
      <c r="B13" s="24"/>
      <c r="C13" s="169" t="s">
        <v>17</v>
      </c>
      <c r="D13" s="24"/>
    </row>
    <row r="14" ht="18.75" customHeight="1" spans="1:4">
      <c r="A14" s="170" t="s">
        <v>18</v>
      </c>
      <c r="B14" s="24"/>
      <c r="C14" s="169" t="s">
        <v>19</v>
      </c>
      <c r="D14" s="24"/>
    </row>
    <row r="15" ht="18.75" customHeight="1" spans="1:4">
      <c r="A15" s="170" t="s">
        <v>20</v>
      </c>
      <c r="B15" s="24"/>
      <c r="C15" s="169" t="s">
        <v>21</v>
      </c>
      <c r="D15" s="24">
        <v>624351.36</v>
      </c>
    </row>
    <row r="16" ht="18.75" customHeight="1" spans="1:4">
      <c r="A16" s="170" t="s">
        <v>22</v>
      </c>
      <c r="B16" s="24"/>
      <c r="C16" s="169" t="s">
        <v>23</v>
      </c>
      <c r="D16" s="24">
        <v>220841.4</v>
      </c>
    </row>
    <row r="17" ht="18.75" customHeight="1" spans="1:4">
      <c r="A17" s="170" t="s">
        <v>24</v>
      </c>
      <c r="B17" s="24"/>
      <c r="C17" s="170" t="s">
        <v>25</v>
      </c>
      <c r="D17" s="24"/>
    </row>
    <row r="18" ht="18.75" customHeight="1" spans="1:4">
      <c r="A18" s="170" t="s">
        <v>26</v>
      </c>
      <c r="B18" s="24"/>
      <c r="C18" s="170" t="s">
        <v>27</v>
      </c>
      <c r="D18" s="24"/>
    </row>
    <row r="19" ht="18.75" customHeight="1" spans="1:4">
      <c r="A19" s="171" t="s">
        <v>26</v>
      </c>
      <c r="B19" s="24"/>
      <c r="C19" s="169" t="s">
        <v>28</v>
      </c>
      <c r="D19" s="24"/>
    </row>
    <row r="20" ht="18.75" customHeight="1" spans="1:4">
      <c r="A20" s="171" t="s">
        <v>26</v>
      </c>
      <c r="B20" s="24"/>
      <c r="C20" s="169" t="s">
        <v>29</v>
      </c>
      <c r="D20" s="24"/>
    </row>
    <row r="21" ht="18.75" customHeight="1" spans="1:4">
      <c r="A21" s="171" t="s">
        <v>26</v>
      </c>
      <c r="B21" s="24"/>
      <c r="C21" s="169" t="s">
        <v>30</v>
      </c>
      <c r="D21" s="24"/>
    </row>
    <row r="22" ht="18.75" customHeight="1" spans="1:4">
      <c r="A22" s="171" t="s">
        <v>26</v>
      </c>
      <c r="B22" s="24"/>
      <c r="C22" s="169" t="s">
        <v>31</v>
      </c>
      <c r="D22" s="24"/>
    </row>
    <row r="23" ht="18.75" customHeight="1" spans="1:4">
      <c r="A23" s="171" t="s">
        <v>26</v>
      </c>
      <c r="B23" s="24"/>
      <c r="C23" s="169" t="s">
        <v>32</v>
      </c>
      <c r="D23" s="24"/>
    </row>
    <row r="24" ht="18.75" customHeight="1" spans="1:4">
      <c r="A24" s="171" t="s">
        <v>26</v>
      </c>
      <c r="B24" s="24"/>
      <c r="C24" s="169" t="s">
        <v>33</v>
      </c>
      <c r="D24" s="24"/>
    </row>
    <row r="25" ht="18.75" customHeight="1" spans="1:4">
      <c r="A25" s="171" t="s">
        <v>26</v>
      </c>
      <c r="B25" s="24"/>
      <c r="C25" s="169" t="s">
        <v>34</v>
      </c>
      <c r="D25" s="24"/>
    </row>
    <row r="26" ht="18.75" customHeight="1" spans="1:4">
      <c r="A26" s="171" t="s">
        <v>26</v>
      </c>
      <c r="B26" s="24"/>
      <c r="C26" s="169" t="s">
        <v>35</v>
      </c>
      <c r="D26" s="24">
        <v>350659</v>
      </c>
    </row>
    <row r="27" ht="18.75" customHeight="1" spans="1:4">
      <c r="A27" s="171" t="s">
        <v>26</v>
      </c>
      <c r="B27" s="24"/>
      <c r="C27" s="169" t="s">
        <v>36</v>
      </c>
      <c r="D27" s="24"/>
    </row>
    <row r="28" ht="18.75" customHeight="1" spans="1:4">
      <c r="A28" s="171" t="s">
        <v>26</v>
      </c>
      <c r="B28" s="24"/>
      <c r="C28" s="169" t="s">
        <v>37</v>
      </c>
      <c r="D28" s="24"/>
    </row>
    <row r="29" ht="18.75" customHeight="1" spans="1:4">
      <c r="A29" s="171" t="s">
        <v>26</v>
      </c>
      <c r="B29" s="24"/>
      <c r="C29" s="169" t="s">
        <v>38</v>
      </c>
      <c r="D29" s="24"/>
    </row>
    <row r="30" ht="18.75" customHeight="1" spans="1:4">
      <c r="A30" s="171" t="s">
        <v>26</v>
      </c>
      <c r="B30" s="24"/>
      <c r="C30" s="169" t="s">
        <v>39</v>
      </c>
      <c r="D30" s="24"/>
    </row>
    <row r="31" ht="18.75" customHeight="1" spans="1:4">
      <c r="A31" s="172" t="s">
        <v>26</v>
      </c>
      <c r="B31" s="24"/>
      <c r="C31" s="170" t="s">
        <v>40</v>
      </c>
      <c r="D31" s="24"/>
    </row>
    <row r="32" ht="18.75" customHeight="1" spans="1:4">
      <c r="A32" s="172" t="s">
        <v>26</v>
      </c>
      <c r="B32" s="24"/>
      <c r="C32" s="170" t="s">
        <v>41</v>
      </c>
      <c r="D32" s="24"/>
    </row>
    <row r="33" ht="18.75" customHeight="1" spans="1:4">
      <c r="A33" s="172" t="s">
        <v>26</v>
      </c>
      <c r="B33" s="24"/>
      <c r="C33" s="170" t="s">
        <v>42</v>
      </c>
      <c r="D33" s="24"/>
    </row>
    <row r="34" ht="18.75" customHeight="1" spans="1:4">
      <c r="A34" s="212"/>
      <c r="B34" s="173"/>
      <c r="C34" s="170" t="s">
        <v>43</v>
      </c>
      <c r="D34" s="24"/>
    </row>
    <row r="35" ht="18.75" customHeight="1" spans="1:4">
      <c r="A35" s="212" t="s">
        <v>44</v>
      </c>
      <c r="B35" s="173">
        <f>SUM(B8:B12)</f>
        <v>7153993.03</v>
      </c>
      <c r="C35" s="213" t="s">
        <v>45</v>
      </c>
      <c r="D35" s="173">
        <v>7153993.03</v>
      </c>
    </row>
    <row r="36" ht="18.75" customHeight="1" spans="1:4">
      <c r="A36" s="214" t="s">
        <v>46</v>
      </c>
      <c r="B36" s="24"/>
      <c r="C36" s="135" t="s">
        <v>47</v>
      </c>
      <c r="D36" s="24"/>
    </row>
    <row r="37" ht="18.75" customHeight="1" spans="1:4">
      <c r="A37" s="214" t="s">
        <v>48</v>
      </c>
      <c r="B37" s="24"/>
      <c r="C37" s="135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5" t="s">
        <v>50</v>
      </c>
      <c r="D38" s="24"/>
    </row>
    <row r="39" ht="18.75" customHeight="1" spans="1:4">
      <c r="A39" s="215" t="s">
        <v>51</v>
      </c>
      <c r="B39" s="173">
        <f t="shared" ref="B39:D39" si="1">B35+B36</f>
        <v>7153993.03</v>
      </c>
      <c r="C39" s="213" t="s">
        <v>52</v>
      </c>
      <c r="D39" s="173">
        <f t="shared" si="1"/>
        <v>7153993.03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3">
        <v>1</v>
      </c>
      <c r="B2" s="104">
        <v>0</v>
      </c>
      <c r="C2" s="103">
        <v>1</v>
      </c>
      <c r="D2" s="105"/>
      <c r="E2" s="105"/>
      <c r="F2" s="42" t="s">
        <v>454</v>
      </c>
    </row>
    <row r="3" ht="32.25" customHeight="1" spans="1:6">
      <c r="A3" s="106" t="str">
        <f>"2025"&amp;"年部门政府性基金预算支出预算表"</f>
        <v>2025年部门政府性基金预算支出预算表</v>
      </c>
      <c r="B3" s="107" t="s">
        <v>455</v>
      </c>
      <c r="C3" s="108"/>
      <c r="D3" s="109"/>
      <c r="E3" s="109"/>
      <c r="F3" s="109"/>
    </row>
    <row r="4" ht="18.75" customHeight="1" spans="1:6">
      <c r="A4" s="8" t="str">
        <f>"单位名称："&amp;"中国共产党凤庆县委员会办公室"</f>
        <v>单位名称：中国共产党凤庆县委员会办公室</v>
      </c>
      <c r="B4" s="8" t="s">
        <v>456</v>
      </c>
      <c r="C4" s="103"/>
      <c r="D4" s="105"/>
      <c r="E4" s="105"/>
      <c r="F4" s="42" t="s">
        <v>1</v>
      </c>
    </row>
    <row r="5" ht="18.75" customHeight="1" spans="1:6">
      <c r="A5" s="110" t="s">
        <v>188</v>
      </c>
      <c r="B5" s="111" t="s">
        <v>74</v>
      </c>
      <c r="C5" s="112" t="s">
        <v>75</v>
      </c>
      <c r="D5" s="14" t="s">
        <v>457</v>
      </c>
      <c r="E5" s="14"/>
      <c r="F5" s="15"/>
    </row>
    <row r="6" ht="18.75" customHeight="1" spans="1:6">
      <c r="A6" s="113"/>
      <c r="B6" s="114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3">
        <v>1</v>
      </c>
      <c r="B7" s="115" t="s">
        <v>169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6"/>
      <c r="B8" s="85"/>
      <c r="C8" s="85"/>
      <c r="D8" s="24"/>
      <c r="E8" s="24"/>
      <c r="F8" s="24"/>
    </row>
    <row r="9" ht="18.75" customHeight="1" spans="1:6">
      <c r="A9" s="116"/>
      <c r="B9" s="85"/>
      <c r="C9" s="85"/>
      <c r="D9" s="24"/>
      <c r="E9" s="24"/>
      <c r="F9" s="24"/>
    </row>
    <row r="10" ht="18.75" customHeight="1" spans="1:6">
      <c r="A10" s="117" t="s">
        <v>126</v>
      </c>
      <c r="B10" s="118" t="s">
        <v>126</v>
      </c>
      <c r="C10" s="119" t="s">
        <v>126</v>
      </c>
      <c r="D10" s="24"/>
      <c r="E10" s="24"/>
      <c r="F10" s="24"/>
    </row>
    <row r="11" customHeight="1" spans="1:6">
      <c r="A11" s="39" t="s">
        <v>458</v>
      </c>
      <c r="B11" s="40"/>
      <c r="C11" s="40"/>
      <c r="D11" s="40"/>
      <c r="E11" s="40"/>
      <c r="F11" s="40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topLeftCell="C1" workbookViewId="0">
      <pane ySplit="1" topLeftCell="A2" activePane="bottomLeft" state="frozen"/>
      <selection/>
      <selection pane="bottomLeft" activeCell="C12" sqref="C12"/>
    </sheetView>
  </sheetViews>
  <sheetFormatPr defaultColWidth="9.14285714285714" defaultRowHeight="14.25" customHeight="1"/>
  <cols>
    <col min="1" max="1" width="39.1428571428571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1"/>
      <c r="P2" s="41"/>
      <c r="Q2" s="42" t="s">
        <v>459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4" t="str">
        <f>"单位名称："&amp;"中国共产党凤庆县委员会办公室"</f>
        <v>单位名称：中国共产党凤庆县委员会办公室</v>
      </c>
      <c r="B4" s="96"/>
      <c r="C4" s="96"/>
      <c r="D4" s="96"/>
      <c r="E4" s="96"/>
      <c r="F4" s="96"/>
      <c r="G4" s="96"/>
      <c r="H4" s="96"/>
      <c r="I4" s="96"/>
      <c r="J4" s="96"/>
      <c r="O4" s="66"/>
      <c r="P4" s="66"/>
      <c r="Q4" s="42" t="s">
        <v>175</v>
      </c>
    </row>
    <row r="5" ht="18.75" customHeight="1" spans="1:17">
      <c r="A5" s="12" t="s">
        <v>460</v>
      </c>
      <c r="B5" s="75" t="s">
        <v>461</v>
      </c>
      <c r="C5" s="75" t="s">
        <v>462</v>
      </c>
      <c r="D5" s="75" t="s">
        <v>463</v>
      </c>
      <c r="E5" s="75" t="s">
        <v>464</v>
      </c>
      <c r="F5" s="75" t="s">
        <v>465</v>
      </c>
      <c r="G5" s="47" t="s">
        <v>195</v>
      </c>
      <c r="H5" s="47"/>
      <c r="I5" s="47"/>
      <c r="J5" s="47"/>
      <c r="K5" s="77"/>
      <c r="L5" s="47"/>
      <c r="M5" s="47"/>
      <c r="N5" s="47"/>
      <c r="O5" s="67"/>
      <c r="P5" s="77"/>
      <c r="Q5" s="48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466</v>
      </c>
      <c r="J6" s="78" t="s">
        <v>467</v>
      </c>
      <c r="K6" s="79" t="s">
        <v>468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203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 t="s">
        <v>71</v>
      </c>
      <c r="B9" s="84"/>
      <c r="C9" s="84"/>
      <c r="D9" s="84"/>
      <c r="E9" s="99"/>
      <c r="F9" s="24">
        <v>230000</v>
      </c>
      <c r="G9" s="24">
        <v>230000</v>
      </c>
      <c r="H9" s="24">
        <v>230000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0" t="s">
        <v>71</v>
      </c>
      <c r="B10" s="84"/>
      <c r="C10" s="84"/>
      <c r="D10" s="84"/>
      <c r="E10" s="101"/>
      <c r="F10" s="24">
        <v>230000</v>
      </c>
      <c r="G10" s="24">
        <v>230000</v>
      </c>
      <c r="H10" s="24">
        <v>230000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291</v>
      </c>
      <c r="B11" s="84" t="s">
        <v>469</v>
      </c>
      <c r="C11" s="84" t="s">
        <v>470</v>
      </c>
      <c r="D11" s="84" t="s">
        <v>471</v>
      </c>
      <c r="E11" s="101">
        <v>5</v>
      </c>
      <c r="F11" s="24">
        <v>50000</v>
      </c>
      <c r="G11" s="24">
        <v>50000</v>
      </c>
      <c r="H11" s="24">
        <v>50000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291</v>
      </c>
      <c r="B12" s="84" t="s">
        <v>472</v>
      </c>
      <c r="C12" s="84" t="s">
        <v>473</v>
      </c>
      <c r="D12" s="84" t="s">
        <v>474</v>
      </c>
      <c r="E12" s="101">
        <v>2</v>
      </c>
      <c r="F12" s="24">
        <v>20000</v>
      </c>
      <c r="G12" s="24">
        <v>20000</v>
      </c>
      <c r="H12" s="24">
        <v>20000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9" t="s">
        <v>243</v>
      </c>
      <c r="B13" s="84" t="s">
        <v>475</v>
      </c>
      <c r="C13" s="84" t="s">
        <v>476</v>
      </c>
      <c r="D13" s="84" t="s">
        <v>471</v>
      </c>
      <c r="E13" s="101">
        <v>12</v>
      </c>
      <c r="F13" s="24">
        <v>120000</v>
      </c>
      <c r="G13" s="24">
        <v>120000</v>
      </c>
      <c r="H13" s="24">
        <v>120000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9" t="s">
        <v>243</v>
      </c>
      <c r="B14" s="84" t="s">
        <v>477</v>
      </c>
      <c r="C14" s="84" t="s">
        <v>478</v>
      </c>
      <c r="D14" s="84" t="s">
        <v>479</v>
      </c>
      <c r="E14" s="101">
        <v>1</v>
      </c>
      <c r="F14" s="24">
        <v>20000</v>
      </c>
      <c r="G14" s="24">
        <v>20000</v>
      </c>
      <c r="H14" s="24">
        <v>20000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9" t="s">
        <v>241</v>
      </c>
      <c r="B15" s="84" t="s">
        <v>480</v>
      </c>
      <c r="C15" s="84" t="s">
        <v>481</v>
      </c>
      <c r="D15" s="84" t="s">
        <v>471</v>
      </c>
      <c r="E15" s="101">
        <v>1</v>
      </c>
      <c r="F15" s="24">
        <v>20000</v>
      </c>
      <c r="G15" s="24">
        <v>20000</v>
      </c>
      <c r="H15" s="24">
        <v>20000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6" t="s">
        <v>126</v>
      </c>
      <c r="B16" s="87"/>
      <c r="C16" s="87"/>
      <c r="D16" s="87"/>
      <c r="E16" s="99"/>
      <c r="F16" s="24">
        <v>230000</v>
      </c>
      <c r="G16" s="24">
        <v>230000</v>
      </c>
      <c r="H16" s="24">
        <v>230000</v>
      </c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N12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1"/>
      <c r="M2" s="89"/>
      <c r="N2" s="90" t="s">
        <v>482</v>
      </c>
    </row>
    <row r="3" ht="34.5" customHeight="1" spans="1:14">
      <c r="A3" s="43" t="str">
        <f>"2025"&amp;"年部门政府购买服务预算表"</f>
        <v>2025年部门政府购买服务预算表</v>
      </c>
      <c r="B3" s="72"/>
      <c r="C3" s="54"/>
      <c r="D3" s="72"/>
      <c r="E3" s="72"/>
      <c r="F3" s="72"/>
      <c r="G3" s="72"/>
      <c r="H3" s="73"/>
      <c r="I3" s="72"/>
      <c r="J3" s="72"/>
      <c r="K3" s="72"/>
      <c r="L3" s="54"/>
      <c r="M3" s="73"/>
      <c r="N3" s="72"/>
    </row>
    <row r="4" ht="18.75" customHeight="1" spans="1:14">
      <c r="A4" s="62" t="str">
        <f>"单位名称："&amp;"中国共产党凤庆县委员会办公室"</f>
        <v>单位名称：中国共产党凤庆县委员会办公室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1"/>
      <c r="N4" s="90" t="s">
        <v>175</v>
      </c>
    </row>
    <row r="5" ht="18.75" customHeight="1" spans="1:14">
      <c r="A5" s="12" t="s">
        <v>460</v>
      </c>
      <c r="B5" s="75" t="s">
        <v>483</v>
      </c>
      <c r="C5" s="76" t="s">
        <v>484</v>
      </c>
      <c r="D5" s="47" t="s">
        <v>195</v>
      </c>
      <c r="E5" s="47"/>
      <c r="F5" s="47"/>
      <c r="G5" s="47"/>
      <c r="H5" s="77"/>
      <c r="I5" s="47"/>
      <c r="J5" s="47"/>
      <c r="K5" s="47"/>
      <c r="L5" s="67"/>
      <c r="M5" s="77"/>
      <c r="N5" s="48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466</v>
      </c>
      <c r="G6" s="78" t="s">
        <v>467</v>
      </c>
      <c r="H6" s="79" t="s">
        <v>468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203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126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4">
      <c r="A12" s="39" t="s">
        <v>485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</sheetData>
  <mergeCells count="14">
    <mergeCell ref="A3:N3"/>
    <mergeCell ref="A4:C4"/>
    <mergeCell ref="D5:N5"/>
    <mergeCell ref="I6:N6"/>
    <mergeCell ref="A11:C11"/>
    <mergeCell ref="A12:N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1"/>
      <c r="H2" s="41"/>
      <c r="I2" s="41" t="s">
        <v>486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tr">
        <f>"单位名称："&amp;"中国共产党凤庆县委员会办公室"</f>
        <v>单位名称：中国共产党凤庆县委员会办公室</v>
      </c>
      <c r="B4" s="63"/>
      <c r="C4" s="63"/>
      <c r="D4" s="64"/>
      <c r="E4" s="65"/>
      <c r="G4" s="66"/>
      <c r="H4" s="66"/>
      <c r="I4" s="41" t="s">
        <v>175</v>
      </c>
    </row>
    <row r="5" ht="18.75" customHeight="1" spans="1:9">
      <c r="A5" s="32" t="s">
        <v>487</v>
      </c>
      <c r="B5" s="13" t="s">
        <v>195</v>
      </c>
      <c r="C5" s="14"/>
      <c r="D5" s="14"/>
      <c r="E5" s="13" t="s">
        <v>488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489</v>
      </c>
      <c r="E6" s="69" t="s">
        <v>490</v>
      </c>
      <c r="F6" s="69" t="s">
        <v>490</v>
      </c>
      <c r="G6" s="69" t="s">
        <v>490</v>
      </c>
      <c r="H6" s="69" t="s">
        <v>490</v>
      </c>
      <c r="I6" s="69" t="s">
        <v>490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9">
      <c r="A10" s="39" t="s">
        <v>491</v>
      </c>
      <c r="B10" s="40"/>
      <c r="C10" s="40"/>
      <c r="D10" s="40"/>
      <c r="E10" s="40"/>
      <c r="F10" s="40"/>
      <c r="G10" s="40"/>
      <c r="H10" s="40"/>
      <c r="I10" s="40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1" t="s">
        <v>492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"单位名称："&amp;"中国共产党凤庆县委员会办公室"</f>
        <v>单位名称：中国共产党凤庆县委员会办公室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307</v>
      </c>
      <c r="B5" s="49" t="s">
        <v>308</v>
      </c>
      <c r="C5" s="49" t="s">
        <v>309</v>
      </c>
      <c r="D5" s="49" t="s">
        <v>310</v>
      </c>
      <c r="E5" s="49" t="s">
        <v>311</v>
      </c>
      <c r="F5" s="56" t="s">
        <v>312</v>
      </c>
      <c r="G5" s="49" t="s">
        <v>313</v>
      </c>
      <c r="H5" s="56" t="s">
        <v>314</v>
      </c>
      <c r="I5" s="56" t="s">
        <v>315</v>
      </c>
      <c r="J5" s="49" t="s">
        <v>316</v>
      </c>
    </row>
    <row r="6" ht="18.75" customHeight="1" spans="1:10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56">
        <v>6</v>
      </c>
      <c r="G6" s="49">
        <v>7</v>
      </c>
      <c r="H6" s="56">
        <v>8</v>
      </c>
      <c r="I6" s="56">
        <v>9</v>
      </c>
      <c r="J6" s="49">
        <v>10</v>
      </c>
    </row>
    <row r="7" ht="18.75" customHeight="1" spans="1:10">
      <c r="A7" s="22"/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9" customHeight="1" spans="1:7">
      <c r="A9" s="39" t="s">
        <v>491</v>
      </c>
      <c r="B9" s="40"/>
      <c r="C9" s="40"/>
      <c r="D9" s="40"/>
      <c r="E9" s="40"/>
      <c r="F9" s="40"/>
      <c r="G9" s="40"/>
    </row>
  </sheetData>
  <mergeCells count="3">
    <mergeCell ref="A3:J3"/>
    <mergeCell ref="A4:H4"/>
    <mergeCell ref="A9:G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H10"/>
    </sheetView>
  </sheetViews>
  <sheetFormatPr defaultColWidth="9.14285714285714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2" t="s">
        <v>493</v>
      </c>
    </row>
    <row r="3" ht="34.5" customHeight="1" spans="1:8">
      <c r="A3" s="43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4" t="str">
        <f>"单位名称："&amp;"中国共产党凤庆县委员会办公室"</f>
        <v>单位名称：中国共产党凤庆县委员会办公室</v>
      </c>
      <c r="B4" s="9"/>
      <c r="C4" s="4"/>
      <c r="H4" s="45" t="s">
        <v>175</v>
      </c>
    </row>
    <row r="5" ht="18.75" customHeight="1" spans="1:8">
      <c r="A5" s="12" t="s">
        <v>188</v>
      </c>
      <c r="B5" s="12" t="s">
        <v>494</v>
      </c>
      <c r="C5" s="12" t="s">
        <v>495</v>
      </c>
      <c r="D5" s="12" t="s">
        <v>496</v>
      </c>
      <c r="E5" s="12" t="s">
        <v>497</v>
      </c>
      <c r="F5" s="46" t="s">
        <v>498</v>
      </c>
      <c r="G5" s="47"/>
      <c r="H5" s="48"/>
    </row>
    <row r="6" ht="18.75" customHeight="1" spans="1:8">
      <c r="A6" s="19"/>
      <c r="B6" s="19"/>
      <c r="C6" s="19"/>
      <c r="D6" s="19"/>
      <c r="E6" s="19"/>
      <c r="F6" s="49" t="s">
        <v>464</v>
      </c>
      <c r="G6" s="49" t="s">
        <v>499</v>
      </c>
      <c r="H6" s="49" t="s">
        <v>500</v>
      </c>
    </row>
    <row r="7" ht="18.75" customHeight="1" spans="1:8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</row>
    <row r="8" ht="18.75" customHeight="1" spans="1:8">
      <c r="A8" s="50"/>
      <c r="B8" s="50"/>
      <c r="C8" s="35"/>
      <c r="D8" s="35"/>
      <c r="E8" s="35"/>
      <c r="F8" s="51"/>
      <c r="G8" s="24"/>
      <c r="H8" s="24"/>
    </row>
    <row r="9" ht="18.75" customHeight="1" spans="1:8">
      <c r="A9" s="27" t="s">
        <v>56</v>
      </c>
      <c r="B9" s="52"/>
      <c r="C9" s="52"/>
      <c r="D9" s="52"/>
      <c r="E9" s="53"/>
      <c r="F9" s="51"/>
      <c r="G9" s="24"/>
      <c r="H9" s="24"/>
    </row>
    <row r="10" customHeight="1" spans="1:8">
      <c r="A10" s="39" t="s">
        <v>501</v>
      </c>
      <c r="B10" s="40"/>
      <c r="C10" s="40"/>
      <c r="D10" s="40"/>
      <c r="E10" s="40"/>
      <c r="F10" s="40"/>
      <c r="G10" s="40"/>
      <c r="H10" s="40"/>
    </row>
  </sheetData>
  <mergeCells count="10">
    <mergeCell ref="A3:H3"/>
    <mergeCell ref="A4:C4"/>
    <mergeCell ref="F5:H5"/>
    <mergeCell ref="A9:E9"/>
    <mergeCell ref="A10:H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285714285714" defaultRowHeight="14.25" customHeight="1"/>
  <cols>
    <col min="1" max="1" width="13.4285714285714" customWidth="1"/>
    <col min="2" max="2" width="43.8761904761905" customWidth="1"/>
    <col min="3" max="3" width="23.8571428571429" customWidth="1"/>
    <col min="4" max="4" width="11.1428571428571" customWidth="1"/>
    <col min="5" max="5" width="33.1714285714286" customWidth="1"/>
    <col min="6" max="6" width="9.85714285714286" customWidth="1"/>
    <col min="7" max="7" width="17.7047619047619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1" t="s">
        <v>502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"单位名称："&amp;"中国共产党凤庆县委员会办公室"</f>
        <v>单位名称：中国共产党凤庆县委员会办公室</v>
      </c>
      <c r="B4" s="9"/>
      <c r="C4" s="9"/>
      <c r="D4" s="9"/>
      <c r="E4" s="9"/>
      <c r="F4" s="9"/>
      <c r="G4" s="9"/>
      <c r="H4" s="10"/>
      <c r="I4" s="10"/>
      <c r="J4" s="10"/>
      <c r="K4" s="5" t="s">
        <v>175</v>
      </c>
    </row>
    <row r="5" ht="18.75" customHeight="1" spans="1:11">
      <c r="A5" s="11" t="s">
        <v>278</v>
      </c>
      <c r="B5" s="11" t="s">
        <v>190</v>
      </c>
      <c r="C5" s="11" t="s">
        <v>279</v>
      </c>
      <c r="D5" s="12" t="s">
        <v>191</v>
      </c>
      <c r="E5" s="12" t="s">
        <v>192</v>
      </c>
      <c r="F5" s="12" t="s">
        <v>280</v>
      </c>
      <c r="G5" s="12" t="s">
        <v>281</v>
      </c>
      <c r="H5" s="32" t="s">
        <v>56</v>
      </c>
      <c r="I5" s="13" t="s">
        <v>503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1">
      <c r="A12" s="39" t="s">
        <v>504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topLeftCell="C1" workbookViewId="0">
      <pane ySplit="1" topLeftCell="A2" activePane="bottomLeft" state="frozen"/>
      <selection/>
      <selection pane="bottomLeft" activeCell="G22" sqref="G22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505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"单位名称："&amp;"中国共产党凤庆县委员会办公室"</f>
        <v>单位名称：中国共产党凤庆县委员会办公室</v>
      </c>
      <c r="B4" s="9"/>
      <c r="C4" s="9"/>
      <c r="D4" s="9"/>
      <c r="E4" s="10"/>
      <c r="F4" s="10"/>
      <c r="G4" s="5" t="s">
        <v>175</v>
      </c>
    </row>
    <row r="5" ht="18.75" customHeight="1" spans="1:7">
      <c r="A5" s="11" t="s">
        <v>279</v>
      </c>
      <c r="B5" s="11" t="s">
        <v>278</v>
      </c>
      <c r="C5" s="11" t="s">
        <v>190</v>
      </c>
      <c r="D5" s="12" t="s">
        <v>506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2020000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2020000</v>
      </c>
      <c r="F10" s="24"/>
      <c r="G10" s="24"/>
    </row>
    <row r="11" ht="18.75" customHeight="1" spans="1:7">
      <c r="A11" s="26"/>
      <c r="B11" s="22" t="s">
        <v>507</v>
      </c>
      <c r="C11" s="22" t="s">
        <v>301</v>
      </c>
      <c r="D11" s="22" t="s">
        <v>508</v>
      </c>
      <c r="E11" s="24">
        <v>150000</v>
      </c>
      <c r="F11" s="24"/>
      <c r="G11" s="24"/>
    </row>
    <row r="12" ht="18.75" customHeight="1" spans="1:7">
      <c r="A12" s="26"/>
      <c r="B12" s="22" t="s">
        <v>509</v>
      </c>
      <c r="C12" s="22" t="s">
        <v>295</v>
      </c>
      <c r="D12" s="22" t="s">
        <v>508</v>
      </c>
      <c r="E12" s="24">
        <v>300000</v>
      </c>
      <c r="F12" s="24"/>
      <c r="G12" s="24"/>
    </row>
    <row r="13" ht="18.75" customHeight="1" spans="1:7">
      <c r="A13" s="26"/>
      <c r="B13" s="22" t="s">
        <v>509</v>
      </c>
      <c r="C13" s="22" t="s">
        <v>299</v>
      </c>
      <c r="D13" s="22" t="s">
        <v>508</v>
      </c>
      <c r="E13" s="24">
        <v>20000</v>
      </c>
      <c r="F13" s="24"/>
      <c r="G13" s="24"/>
    </row>
    <row r="14" ht="18.75" customHeight="1" spans="1:7">
      <c r="A14" s="26"/>
      <c r="B14" s="22" t="s">
        <v>509</v>
      </c>
      <c r="C14" s="22" t="s">
        <v>291</v>
      </c>
      <c r="D14" s="22" t="s">
        <v>508</v>
      </c>
      <c r="E14" s="24">
        <v>150000</v>
      </c>
      <c r="F14" s="24"/>
      <c r="G14" s="24"/>
    </row>
    <row r="15" ht="18.75" customHeight="1" spans="1:7">
      <c r="A15" s="26"/>
      <c r="B15" s="22" t="s">
        <v>509</v>
      </c>
      <c r="C15" s="22" t="s">
        <v>284</v>
      </c>
      <c r="D15" s="22" t="s">
        <v>508</v>
      </c>
      <c r="E15" s="24">
        <v>200000</v>
      </c>
      <c r="F15" s="24"/>
      <c r="G15" s="24"/>
    </row>
    <row r="16" ht="18.75" customHeight="1" spans="1:7">
      <c r="A16" s="26"/>
      <c r="B16" s="22" t="s">
        <v>509</v>
      </c>
      <c r="C16" s="22" t="s">
        <v>304</v>
      </c>
      <c r="D16" s="22" t="s">
        <v>508</v>
      </c>
      <c r="E16" s="24">
        <v>50000</v>
      </c>
      <c r="F16" s="24"/>
      <c r="G16" s="24"/>
    </row>
    <row r="17" ht="18.75" customHeight="1" spans="1:7">
      <c r="A17" s="26"/>
      <c r="B17" s="22" t="s">
        <v>509</v>
      </c>
      <c r="C17" s="22" t="s">
        <v>287</v>
      </c>
      <c r="D17" s="22" t="s">
        <v>508</v>
      </c>
      <c r="E17" s="24">
        <v>1150000</v>
      </c>
      <c r="F17" s="24"/>
      <c r="G17" s="24"/>
    </row>
    <row r="18" ht="18.75" customHeight="1" spans="1:7">
      <c r="A18" s="27" t="s">
        <v>56</v>
      </c>
      <c r="B18" s="28" t="s">
        <v>510</v>
      </c>
      <c r="C18" s="28"/>
      <c r="D18" s="29"/>
      <c r="E18" s="24">
        <v>2020000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70"/>
      <c r="P2" s="70"/>
      <c r="Q2" s="70"/>
      <c r="R2" s="70"/>
      <c r="S2" s="41" t="s">
        <v>53</v>
      </c>
    </row>
    <row r="3" ht="57.75" customHeight="1" spans="1:19">
      <c r="A3" s="131" t="str">
        <f>"2025"&amp;"年部门收入预算表"</f>
        <v>2025年部门收入预算表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03"/>
      <c r="P3" s="203"/>
      <c r="Q3" s="203"/>
      <c r="R3" s="203"/>
      <c r="S3" s="203"/>
    </row>
    <row r="4" ht="18.75" customHeight="1" spans="1:19">
      <c r="A4" s="44" t="str">
        <f>"单位名称："&amp;"中国共产党凤庆县委员会办公室"</f>
        <v>单位名称：中国共产党凤庆县委员会办公室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1" t="s">
        <v>1</v>
      </c>
    </row>
    <row r="5" ht="18.75" customHeight="1" spans="1:19">
      <c r="A5" s="187" t="s">
        <v>54</v>
      </c>
      <c r="B5" s="188" t="s">
        <v>55</v>
      </c>
      <c r="C5" s="188" t="s">
        <v>56</v>
      </c>
      <c r="D5" s="189" t="s">
        <v>57</v>
      </c>
      <c r="E5" s="190"/>
      <c r="F5" s="190"/>
      <c r="G5" s="190"/>
      <c r="H5" s="190"/>
      <c r="I5" s="190"/>
      <c r="J5" s="204"/>
      <c r="K5" s="190"/>
      <c r="L5" s="190"/>
      <c r="M5" s="190"/>
      <c r="N5" s="205"/>
      <c r="O5" s="189" t="s">
        <v>46</v>
      </c>
      <c r="P5" s="189"/>
      <c r="Q5" s="189"/>
      <c r="R5" s="189"/>
      <c r="S5" s="208"/>
    </row>
    <row r="6" ht="18.75" customHeight="1" spans="1:19">
      <c r="A6" s="191"/>
      <c r="B6" s="192"/>
      <c r="C6" s="192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206" t="s">
        <v>63</v>
      </c>
      <c r="J6" s="206"/>
      <c r="K6" s="206"/>
      <c r="L6" s="206"/>
      <c r="M6" s="206"/>
      <c r="N6" s="196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18.75" customHeight="1" spans="1:19">
      <c r="A7" s="194"/>
      <c r="B7" s="195"/>
      <c r="C7" s="195"/>
      <c r="D7" s="196"/>
      <c r="E7" s="196"/>
      <c r="F7" s="196"/>
      <c r="G7" s="196"/>
      <c r="H7" s="196"/>
      <c r="I7" s="195" t="s">
        <v>58</v>
      </c>
      <c r="J7" s="195" t="s">
        <v>65</v>
      </c>
      <c r="K7" s="195" t="s">
        <v>66</v>
      </c>
      <c r="L7" s="195" t="s">
        <v>67</v>
      </c>
      <c r="M7" s="195" t="s">
        <v>68</v>
      </c>
      <c r="N7" s="195" t="s">
        <v>69</v>
      </c>
      <c r="O7" s="207"/>
      <c r="P7" s="207"/>
      <c r="Q7" s="207"/>
      <c r="R7" s="207"/>
      <c r="S7" s="19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7" t="s">
        <v>70</v>
      </c>
      <c r="B9" s="198" t="s">
        <v>71</v>
      </c>
      <c r="C9" s="24">
        <v>7153993.03</v>
      </c>
      <c r="D9" s="24">
        <v>7153993.03</v>
      </c>
      <c r="E9" s="24">
        <v>7153993.03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0" t="s">
        <v>72</v>
      </c>
      <c r="B10" s="199" t="s">
        <v>71</v>
      </c>
      <c r="C10" s="24">
        <v>7153993.03</v>
      </c>
      <c r="D10" s="24">
        <v>7153993.03</v>
      </c>
      <c r="E10" s="24">
        <v>7153993.03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0" t="s">
        <v>56</v>
      </c>
      <c r="B11" s="201"/>
      <c r="C11" s="24">
        <v>7153993.03</v>
      </c>
      <c r="D11" s="24">
        <v>7153993.03</v>
      </c>
      <c r="E11" s="24">
        <v>7153993.03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pane ySplit="1" topLeftCell="A5" activePane="bottomLeft" state="frozen"/>
      <selection/>
      <selection pane="bottomLeft" activeCell="H21" sqref="H21"/>
    </sheetView>
  </sheetViews>
  <sheetFormatPr defaultColWidth="9.14285714285714" defaultRowHeight="14.25" customHeight="1"/>
  <cols>
    <col min="1" max="1" width="14.2857142857143" customWidth="1"/>
    <col min="2" max="2" width="37.7047619047619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5"/>
      <c r="E2" s="2"/>
      <c r="F2" s="2"/>
      <c r="G2" s="2"/>
      <c r="H2" s="175"/>
      <c r="I2" s="2"/>
      <c r="J2" s="175"/>
      <c r="K2" s="2"/>
      <c r="L2" s="2"/>
      <c r="M2" s="2"/>
      <c r="N2" s="2"/>
      <c r="O2" s="42" t="s">
        <v>73</v>
      </c>
    </row>
    <row r="3" ht="42" customHeight="1" spans="1:15">
      <c r="A3" s="6" t="str">
        <f>"2025"&amp;"年部门支出预算表"</f>
        <v>2025年部门支出预算表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ht="18.75" customHeight="1" spans="1:15">
      <c r="A4" s="177" t="str">
        <f>"单位名称："&amp;"中国共产党凤庆县委员会办公室"</f>
        <v>单位名称：中国共产党凤庆县委员会办公室</v>
      </c>
      <c r="B4" s="178"/>
      <c r="C4" s="65"/>
      <c r="D4" s="31"/>
      <c r="E4" s="65"/>
      <c r="F4" s="65"/>
      <c r="G4" s="65"/>
      <c r="H4" s="31"/>
      <c r="I4" s="65"/>
      <c r="J4" s="31"/>
      <c r="K4" s="65"/>
      <c r="L4" s="65"/>
      <c r="M4" s="185"/>
      <c r="N4" s="185"/>
      <c r="O4" s="42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41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5" t="s">
        <v>76</v>
      </c>
      <c r="F6" s="95" t="s">
        <v>77</v>
      </c>
      <c r="G6" s="19"/>
      <c r="H6" s="19"/>
      <c r="I6" s="19"/>
      <c r="J6" s="69" t="s">
        <v>58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</row>
    <row r="7" ht="18.75" customHeight="1" spans="1:15">
      <c r="A7" s="120">
        <v>1</v>
      </c>
      <c r="B7" s="120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5" t="s">
        <v>85</v>
      </c>
      <c r="B8" s="164" t="s">
        <v>86</v>
      </c>
      <c r="C8" s="24">
        <v>5958141.27</v>
      </c>
      <c r="D8" s="24">
        <v>5958141.27</v>
      </c>
      <c r="E8" s="24">
        <v>3938141.27</v>
      </c>
      <c r="F8" s="24">
        <v>2020000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9" t="s">
        <v>87</v>
      </c>
      <c r="B9" s="216" t="s">
        <v>88</v>
      </c>
      <c r="C9" s="24">
        <v>20000</v>
      </c>
      <c r="D9" s="24">
        <v>20000</v>
      </c>
      <c r="E9" s="24">
        <v>20000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1" t="s">
        <v>89</v>
      </c>
      <c r="B10" s="217" t="s">
        <v>90</v>
      </c>
      <c r="C10" s="24">
        <v>20000</v>
      </c>
      <c r="D10" s="24">
        <v>20000</v>
      </c>
      <c r="E10" s="24">
        <v>20000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6" t="s">
        <v>92</v>
      </c>
      <c r="C11" s="24">
        <v>5938141.27</v>
      </c>
      <c r="D11" s="24">
        <v>5938141.27</v>
      </c>
      <c r="E11" s="24">
        <v>3918141.27</v>
      </c>
      <c r="F11" s="24">
        <v>2020000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1" t="s">
        <v>93</v>
      </c>
      <c r="B12" s="217" t="s">
        <v>90</v>
      </c>
      <c r="C12" s="24">
        <v>3463925.75</v>
      </c>
      <c r="D12" s="24">
        <v>3463925.75</v>
      </c>
      <c r="E12" s="24">
        <v>3463925.75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1" t="s">
        <v>94</v>
      </c>
      <c r="B13" s="217" t="s">
        <v>95</v>
      </c>
      <c r="C13" s="24">
        <v>2020000</v>
      </c>
      <c r="D13" s="24">
        <v>2020000</v>
      </c>
      <c r="E13" s="24"/>
      <c r="F13" s="24">
        <v>2020000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1" t="s">
        <v>96</v>
      </c>
      <c r="B14" s="217" t="s">
        <v>97</v>
      </c>
      <c r="C14" s="24">
        <v>454215.52</v>
      </c>
      <c r="D14" s="24">
        <v>454215.52</v>
      </c>
      <c r="E14" s="24">
        <v>454215.52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5" t="s">
        <v>98</v>
      </c>
      <c r="B15" s="164" t="s">
        <v>99</v>
      </c>
      <c r="C15" s="24">
        <v>624351.36</v>
      </c>
      <c r="D15" s="24">
        <v>624351.36</v>
      </c>
      <c r="E15" s="24">
        <v>624351.36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100</v>
      </c>
      <c r="B16" s="216" t="s">
        <v>101</v>
      </c>
      <c r="C16" s="24">
        <v>617427.36</v>
      </c>
      <c r="D16" s="24">
        <v>617427.36</v>
      </c>
      <c r="E16" s="24">
        <v>617427.36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1" t="s">
        <v>102</v>
      </c>
      <c r="B17" s="217" t="s">
        <v>103</v>
      </c>
      <c r="C17" s="24">
        <v>149882.4</v>
      </c>
      <c r="D17" s="24">
        <v>149882.4</v>
      </c>
      <c r="E17" s="24">
        <v>149882.4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1" t="s">
        <v>104</v>
      </c>
      <c r="B18" s="217" t="s">
        <v>105</v>
      </c>
      <c r="C18" s="24">
        <v>467544.96</v>
      </c>
      <c r="D18" s="24">
        <v>467544.96</v>
      </c>
      <c r="E18" s="24">
        <v>467544.96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9" t="s">
        <v>106</v>
      </c>
      <c r="B19" s="216" t="s">
        <v>107</v>
      </c>
      <c r="C19" s="24">
        <v>6924</v>
      </c>
      <c r="D19" s="24">
        <v>6924</v>
      </c>
      <c r="E19" s="24">
        <v>6924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1" t="s">
        <v>108</v>
      </c>
      <c r="B20" s="217" t="s">
        <v>109</v>
      </c>
      <c r="C20" s="24">
        <v>6924</v>
      </c>
      <c r="D20" s="24">
        <v>6924</v>
      </c>
      <c r="E20" s="24">
        <v>6924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5" t="s">
        <v>110</v>
      </c>
      <c r="B21" s="164" t="s">
        <v>111</v>
      </c>
      <c r="C21" s="24">
        <v>220841.4</v>
      </c>
      <c r="D21" s="24">
        <v>220841.4</v>
      </c>
      <c r="E21" s="24">
        <v>220841.4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112</v>
      </c>
      <c r="B22" s="216" t="s">
        <v>113</v>
      </c>
      <c r="C22" s="24">
        <v>220841.4</v>
      </c>
      <c r="D22" s="24">
        <v>220841.4</v>
      </c>
      <c r="E22" s="24">
        <v>220841.4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1" t="s">
        <v>114</v>
      </c>
      <c r="B23" s="217" t="s">
        <v>115</v>
      </c>
      <c r="C23" s="24">
        <v>182638.13</v>
      </c>
      <c r="D23" s="24">
        <v>182638.13</v>
      </c>
      <c r="E23" s="24">
        <v>182638.13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1" t="s">
        <v>116</v>
      </c>
      <c r="B24" s="217" t="s">
        <v>117</v>
      </c>
      <c r="C24" s="24">
        <v>24834.95</v>
      </c>
      <c r="D24" s="24">
        <v>24834.95</v>
      </c>
      <c r="E24" s="24">
        <v>24834.95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1" t="s">
        <v>118</v>
      </c>
      <c r="B25" s="217" t="s">
        <v>119</v>
      </c>
      <c r="C25" s="24">
        <v>13368.32</v>
      </c>
      <c r="D25" s="24">
        <v>13368.32</v>
      </c>
      <c r="E25" s="24">
        <v>13368.32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5" t="s">
        <v>120</v>
      </c>
      <c r="B26" s="164" t="s">
        <v>121</v>
      </c>
      <c r="C26" s="24">
        <v>350659</v>
      </c>
      <c r="D26" s="24">
        <v>350659</v>
      </c>
      <c r="E26" s="24">
        <v>350659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122</v>
      </c>
      <c r="B27" s="216" t="s">
        <v>123</v>
      </c>
      <c r="C27" s="24">
        <v>350659</v>
      </c>
      <c r="D27" s="24">
        <v>350659</v>
      </c>
      <c r="E27" s="24">
        <v>350659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1" t="s">
        <v>124</v>
      </c>
      <c r="B28" s="217" t="s">
        <v>125</v>
      </c>
      <c r="C28" s="24">
        <v>350659</v>
      </c>
      <c r="D28" s="24">
        <v>350659</v>
      </c>
      <c r="E28" s="24">
        <v>350659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3" t="s">
        <v>126</v>
      </c>
      <c r="B29" s="184" t="s">
        <v>126</v>
      </c>
      <c r="C29" s="24">
        <v>7153993.03</v>
      </c>
      <c r="D29" s="24">
        <v>7153993.03</v>
      </c>
      <c r="E29" s="24">
        <v>5133993.03</v>
      </c>
      <c r="F29" s="24">
        <v>2020000</v>
      </c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1">
    <mergeCell ref="A3:O3"/>
    <mergeCell ref="A4:L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0" activePane="bottomLeft" state="frozen"/>
      <selection/>
      <selection pane="bottomLeft" activeCell="G25" sqref="G25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2" t="s">
        <v>127</v>
      </c>
    </row>
    <row r="3" ht="36" customHeight="1" spans="1:4">
      <c r="A3" s="6" t="str">
        <f>"2025"&amp;"年部门财政拨款收支预算总表"</f>
        <v>2025年部门财政拨款收支预算总表</v>
      </c>
      <c r="B3" s="162"/>
      <c r="C3" s="162"/>
      <c r="D3" s="162"/>
    </row>
    <row r="4" ht="18.75" customHeight="1" spans="1:4">
      <c r="A4" s="8" t="str">
        <f>"单位名称："&amp;"中国共产党凤庆县委员会办公室"</f>
        <v>单位名称：中国共产党凤庆县委员会办公室</v>
      </c>
      <c r="B4" s="163"/>
      <c r="C4" s="163"/>
      <c r="D4" s="42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0" t="str">
        <f t="shared" ref="B6:D6" si="0">"2025"&amp;"年预算数"</f>
        <v>2025年预算数</v>
      </c>
      <c r="C6" s="32" t="s">
        <v>128</v>
      </c>
      <c r="D6" s="110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4" t="s">
        <v>129</v>
      </c>
      <c r="B8" s="24">
        <v>7153993.03</v>
      </c>
      <c r="C8" s="23" t="s">
        <v>130</v>
      </c>
      <c r="D8" s="24">
        <v>7153993.03</v>
      </c>
    </row>
    <row r="9" ht="18.75" customHeight="1" spans="1:4">
      <c r="A9" s="165" t="s">
        <v>131</v>
      </c>
      <c r="B9" s="24">
        <v>7153993.03</v>
      </c>
      <c r="C9" s="23" t="s">
        <v>132</v>
      </c>
      <c r="D9" s="24">
        <v>5958141.27</v>
      </c>
    </row>
    <row r="10" ht="18.75" customHeight="1" spans="1:4">
      <c r="A10" s="165" t="s">
        <v>133</v>
      </c>
      <c r="B10" s="24"/>
      <c r="C10" s="23" t="s">
        <v>134</v>
      </c>
      <c r="D10" s="24"/>
    </row>
    <row r="11" ht="18.75" customHeight="1" spans="1:4">
      <c r="A11" s="165" t="s">
        <v>135</v>
      </c>
      <c r="B11" s="24"/>
      <c r="C11" s="23" t="s">
        <v>136</v>
      </c>
      <c r="D11" s="24"/>
    </row>
    <row r="12" ht="18.75" customHeight="1" spans="1:4">
      <c r="A12" s="166" t="s">
        <v>137</v>
      </c>
      <c r="B12" s="24"/>
      <c r="C12" s="167" t="s">
        <v>138</v>
      </c>
      <c r="D12" s="24"/>
    </row>
    <row r="13" ht="18.75" customHeight="1" spans="1:4">
      <c r="A13" s="168" t="s">
        <v>131</v>
      </c>
      <c r="B13" s="24"/>
      <c r="C13" s="169" t="s">
        <v>139</v>
      </c>
      <c r="D13" s="24"/>
    </row>
    <row r="14" ht="18.75" customHeight="1" spans="1:4">
      <c r="A14" s="168" t="s">
        <v>133</v>
      </c>
      <c r="B14" s="24"/>
      <c r="C14" s="169" t="s">
        <v>140</v>
      </c>
      <c r="D14" s="24"/>
    </row>
    <row r="15" ht="18.75" customHeight="1" spans="1:4">
      <c r="A15" s="168" t="s">
        <v>135</v>
      </c>
      <c r="B15" s="24"/>
      <c r="C15" s="169" t="s">
        <v>141</v>
      </c>
      <c r="D15" s="24"/>
    </row>
    <row r="16" ht="18.75" customHeight="1" spans="1:4">
      <c r="A16" s="168" t="s">
        <v>26</v>
      </c>
      <c r="B16" s="24"/>
      <c r="C16" s="169" t="s">
        <v>142</v>
      </c>
      <c r="D16" s="24">
        <v>624351.36</v>
      </c>
    </row>
    <row r="17" ht="18.75" customHeight="1" spans="1:4">
      <c r="A17" s="168" t="s">
        <v>26</v>
      </c>
      <c r="B17" s="24" t="s">
        <v>26</v>
      </c>
      <c r="C17" s="169" t="s">
        <v>143</v>
      </c>
      <c r="D17" s="24">
        <v>220841.4</v>
      </c>
    </row>
    <row r="18" ht="18.75" customHeight="1" spans="1:4">
      <c r="A18" s="170" t="s">
        <v>26</v>
      </c>
      <c r="B18" s="24" t="s">
        <v>26</v>
      </c>
      <c r="C18" s="169" t="s">
        <v>144</v>
      </c>
      <c r="D18" s="24"/>
    </row>
    <row r="19" ht="18.75" customHeight="1" spans="1:4">
      <c r="A19" s="170" t="s">
        <v>26</v>
      </c>
      <c r="B19" s="24" t="s">
        <v>26</v>
      </c>
      <c r="C19" s="169" t="s">
        <v>145</v>
      </c>
      <c r="D19" s="24"/>
    </row>
    <row r="20" ht="18.75" customHeight="1" spans="1:4">
      <c r="A20" s="171" t="s">
        <v>26</v>
      </c>
      <c r="B20" s="24" t="s">
        <v>26</v>
      </c>
      <c r="C20" s="169" t="s">
        <v>146</v>
      </c>
      <c r="D20" s="24"/>
    </row>
    <row r="21" ht="18.75" customHeight="1" spans="1:4">
      <c r="A21" s="171" t="s">
        <v>26</v>
      </c>
      <c r="B21" s="24" t="s">
        <v>26</v>
      </c>
      <c r="C21" s="169" t="s">
        <v>147</v>
      </c>
      <c r="D21" s="24"/>
    </row>
    <row r="22" ht="18.75" customHeight="1" spans="1:4">
      <c r="A22" s="171" t="s">
        <v>26</v>
      </c>
      <c r="B22" s="24" t="s">
        <v>26</v>
      </c>
      <c r="C22" s="169" t="s">
        <v>148</v>
      </c>
      <c r="D22" s="24"/>
    </row>
    <row r="23" ht="18.75" customHeight="1" spans="1:4">
      <c r="A23" s="171" t="s">
        <v>26</v>
      </c>
      <c r="B23" s="24" t="s">
        <v>26</v>
      </c>
      <c r="C23" s="169" t="s">
        <v>149</v>
      </c>
      <c r="D23" s="24"/>
    </row>
    <row r="24" ht="18.75" customHeight="1" spans="1:4">
      <c r="A24" s="171" t="s">
        <v>26</v>
      </c>
      <c r="B24" s="24" t="s">
        <v>26</v>
      </c>
      <c r="C24" s="169" t="s">
        <v>150</v>
      </c>
      <c r="D24" s="24"/>
    </row>
    <row r="25" ht="18.75" customHeight="1" spans="1:4">
      <c r="A25" s="171" t="s">
        <v>26</v>
      </c>
      <c r="B25" s="24" t="s">
        <v>26</v>
      </c>
      <c r="C25" s="169" t="s">
        <v>151</v>
      </c>
      <c r="D25" s="24"/>
    </row>
    <row r="26" ht="18.75" customHeight="1" spans="1:4">
      <c r="A26" s="171" t="s">
        <v>26</v>
      </c>
      <c r="B26" s="24" t="s">
        <v>26</v>
      </c>
      <c r="C26" s="169" t="s">
        <v>152</v>
      </c>
      <c r="D26" s="24"/>
    </row>
    <row r="27" ht="18.75" customHeight="1" spans="1:4">
      <c r="A27" s="171" t="s">
        <v>26</v>
      </c>
      <c r="B27" s="24" t="s">
        <v>26</v>
      </c>
      <c r="C27" s="169" t="s">
        <v>153</v>
      </c>
      <c r="D27" s="24">
        <v>350659</v>
      </c>
    </row>
    <row r="28" ht="18.75" customHeight="1" spans="1:4">
      <c r="A28" s="171" t="s">
        <v>26</v>
      </c>
      <c r="B28" s="24" t="s">
        <v>26</v>
      </c>
      <c r="C28" s="169" t="s">
        <v>154</v>
      </c>
      <c r="D28" s="24"/>
    </row>
    <row r="29" ht="18.75" customHeight="1" spans="1:4">
      <c r="A29" s="171" t="s">
        <v>26</v>
      </c>
      <c r="B29" s="24" t="s">
        <v>26</v>
      </c>
      <c r="C29" s="169" t="s">
        <v>155</v>
      </c>
      <c r="D29" s="24"/>
    </row>
    <row r="30" ht="18.75" customHeight="1" spans="1:4">
      <c r="A30" s="171" t="s">
        <v>26</v>
      </c>
      <c r="B30" s="24" t="s">
        <v>26</v>
      </c>
      <c r="C30" s="169" t="s">
        <v>156</v>
      </c>
      <c r="D30" s="24"/>
    </row>
    <row r="31" ht="18.75" customHeight="1" spans="1:4">
      <c r="A31" s="171" t="s">
        <v>26</v>
      </c>
      <c r="B31" s="24" t="s">
        <v>26</v>
      </c>
      <c r="C31" s="169" t="s">
        <v>157</v>
      </c>
      <c r="D31" s="24"/>
    </row>
    <row r="32" ht="18.75" customHeight="1" spans="1:4">
      <c r="A32" s="172" t="s">
        <v>26</v>
      </c>
      <c r="B32" s="24" t="s">
        <v>26</v>
      </c>
      <c r="C32" s="169" t="s">
        <v>158</v>
      </c>
      <c r="D32" s="24"/>
    </row>
    <row r="33" ht="18.75" customHeight="1" spans="1:4">
      <c r="A33" s="172" t="s">
        <v>26</v>
      </c>
      <c r="B33" s="24" t="s">
        <v>26</v>
      </c>
      <c r="C33" s="169" t="s">
        <v>159</v>
      </c>
      <c r="D33" s="24"/>
    </row>
    <row r="34" ht="18.75" customHeight="1" spans="1:4">
      <c r="A34" s="172" t="s">
        <v>26</v>
      </c>
      <c r="B34" s="24" t="s">
        <v>26</v>
      </c>
      <c r="C34" s="169" t="s">
        <v>160</v>
      </c>
      <c r="D34" s="24"/>
    </row>
    <row r="35" ht="18.75" customHeight="1" spans="1:4">
      <c r="A35" s="172"/>
      <c r="B35" s="24"/>
      <c r="C35" s="169" t="s">
        <v>161</v>
      </c>
      <c r="D35" s="24"/>
    </row>
    <row r="36" ht="18.75" customHeight="1" spans="1:4">
      <c r="A36" s="172" t="s">
        <v>26</v>
      </c>
      <c r="B36" s="24" t="s">
        <v>26</v>
      </c>
      <c r="C36" s="169" t="s">
        <v>162</v>
      </c>
      <c r="D36" s="24"/>
    </row>
    <row r="37" ht="18.75" customHeight="1" spans="1:4">
      <c r="A37" s="58" t="s">
        <v>163</v>
      </c>
      <c r="B37" s="173">
        <v>7153993.03</v>
      </c>
      <c r="C37" s="174" t="s">
        <v>52</v>
      </c>
      <c r="D37" s="173">
        <v>7153993.03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pane ySplit="1" topLeftCell="A3" activePane="bottomLeft" state="frozen"/>
      <selection/>
      <selection pane="bottomLeft" activeCell="D14" sqref="D1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60"/>
      <c r="G2" s="42" t="s">
        <v>164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"单位名称："&amp;"中国共产党凤庆县委员会办公室"</f>
        <v>单位名称：中国共产党凤庆县委员会办公室</v>
      </c>
      <c r="B4" s="30"/>
      <c r="C4" s="31"/>
      <c r="D4" s="31"/>
      <c r="E4" s="31"/>
      <c r="F4" s="105"/>
      <c r="G4" s="42" t="s">
        <v>1</v>
      </c>
    </row>
    <row r="5" ht="20.25" customHeight="1" spans="1:7">
      <c r="A5" s="156" t="s">
        <v>165</v>
      </c>
      <c r="B5" s="157"/>
      <c r="C5" s="110" t="s">
        <v>56</v>
      </c>
      <c r="D5" s="133" t="s">
        <v>76</v>
      </c>
      <c r="E5" s="14"/>
      <c r="F5" s="15"/>
      <c r="G5" s="126" t="s">
        <v>77</v>
      </c>
    </row>
    <row r="6" ht="20.25" customHeight="1" spans="1:7">
      <c r="A6" s="158" t="s">
        <v>74</v>
      </c>
      <c r="B6" s="158" t="s">
        <v>75</v>
      </c>
      <c r="C6" s="34"/>
      <c r="D6" s="69" t="s">
        <v>58</v>
      </c>
      <c r="E6" s="69" t="s">
        <v>166</v>
      </c>
      <c r="F6" s="69" t="s">
        <v>167</v>
      </c>
      <c r="G6" s="97"/>
    </row>
    <row r="7" ht="19.5" customHeight="1" spans="1:7">
      <c r="A7" s="158" t="s">
        <v>168</v>
      </c>
      <c r="B7" s="158" t="s">
        <v>169</v>
      </c>
      <c r="C7" s="158" t="s">
        <v>170</v>
      </c>
      <c r="D7" s="69">
        <v>4</v>
      </c>
      <c r="E7" s="159" t="s">
        <v>171</v>
      </c>
      <c r="F7" s="159" t="s">
        <v>172</v>
      </c>
      <c r="G7" s="158" t="s">
        <v>173</v>
      </c>
    </row>
    <row r="8" ht="18" customHeight="1" spans="1:7">
      <c r="A8" s="35" t="s">
        <v>85</v>
      </c>
      <c r="B8" s="35" t="s">
        <v>86</v>
      </c>
      <c r="C8" s="24">
        <v>5958141.27</v>
      </c>
      <c r="D8" s="24">
        <v>3938141.27</v>
      </c>
      <c r="E8" s="24">
        <v>3433237.27</v>
      </c>
      <c r="F8" s="24">
        <v>504904</v>
      </c>
      <c r="G8" s="24">
        <v>2020000</v>
      </c>
    </row>
    <row r="9" ht="18" customHeight="1" spans="1:7">
      <c r="A9" s="121" t="s">
        <v>87</v>
      </c>
      <c r="B9" s="121" t="s">
        <v>88</v>
      </c>
      <c r="C9" s="24">
        <v>20000</v>
      </c>
      <c r="D9" s="24">
        <v>20000</v>
      </c>
      <c r="E9" s="24"/>
      <c r="F9" s="24">
        <v>20000</v>
      </c>
      <c r="G9" s="24"/>
    </row>
    <row r="10" ht="18" customHeight="1" spans="1:7">
      <c r="A10" s="122" t="s">
        <v>89</v>
      </c>
      <c r="B10" s="122" t="s">
        <v>90</v>
      </c>
      <c r="C10" s="24">
        <v>20000</v>
      </c>
      <c r="D10" s="24">
        <v>20000</v>
      </c>
      <c r="E10" s="24"/>
      <c r="F10" s="24">
        <v>20000</v>
      </c>
      <c r="G10" s="24"/>
    </row>
    <row r="11" ht="18" customHeight="1" spans="1:7">
      <c r="A11" s="121" t="s">
        <v>91</v>
      </c>
      <c r="B11" s="121" t="s">
        <v>92</v>
      </c>
      <c r="C11" s="24">
        <v>5938141.27</v>
      </c>
      <c r="D11" s="24">
        <v>3918141.27</v>
      </c>
      <c r="E11" s="24">
        <v>3433237.27</v>
      </c>
      <c r="F11" s="24">
        <v>484904</v>
      </c>
      <c r="G11" s="24">
        <v>2020000</v>
      </c>
    </row>
    <row r="12" ht="18" customHeight="1" spans="1:7">
      <c r="A12" s="122" t="s">
        <v>93</v>
      </c>
      <c r="B12" s="122" t="s">
        <v>90</v>
      </c>
      <c r="C12" s="24">
        <v>3463925.75</v>
      </c>
      <c r="D12" s="24">
        <v>3463925.75</v>
      </c>
      <c r="E12" s="24">
        <v>3000536.75</v>
      </c>
      <c r="F12" s="24">
        <v>463389</v>
      </c>
      <c r="G12" s="24"/>
    </row>
    <row r="13" ht="18" customHeight="1" spans="1:7">
      <c r="A13" s="122" t="s">
        <v>94</v>
      </c>
      <c r="B13" s="122" t="s">
        <v>95</v>
      </c>
      <c r="C13" s="24">
        <v>2020000</v>
      </c>
      <c r="D13" s="24"/>
      <c r="E13" s="24"/>
      <c r="F13" s="24"/>
      <c r="G13" s="24">
        <v>2020000</v>
      </c>
    </row>
    <row r="14" ht="18" customHeight="1" spans="1:7">
      <c r="A14" s="122" t="s">
        <v>96</v>
      </c>
      <c r="B14" s="122" t="s">
        <v>97</v>
      </c>
      <c r="C14" s="24">
        <v>454215.52</v>
      </c>
      <c r="D14" s="24">
        <v>454215.52</v>
      </c>
      <c r="E14" s="24">
        <v>432700.52</v>
      </c>
      <c r="F14" s="24">
        <v>21515</v>
      </c>
      <c r="G14" s="24"/>
    </row>
    <row r="15" ht="18" customHeight="1" spans="1:7">
      <c r="A15" s="35" t="s">
        <v>98</v>
      </c>
      <c r="B15" s="35" t="s">
        <v>99</v>
      </c>
      <c r="C15" s="24">
        <v>624351.36</v>
      </c>
      <c r="D15" s="24">
        <v>624351.36</v>
      </c>
      <c r="E15" s="24">
        <v>624351.36</v>
      </c>
      <c r="F15" s="24"/>
      <c r="G15" s="24"/>
    </row>
    <row r="16" ht="18" customHeight="1" spans="1:7">
      <c r="A16" s="121" t="s">
        <v>100</v>
      </c>
      <c r="B16" s="121" t="s">
        <v>101</v>
      </c>
      <c r="C16" s="24">
        <v>617427.36</v>
      </c>
      <c r="D16" s="24">
        <v>617427.36</v>
      </c>
      <c r="E16" s="24">
        <v>617427.36</v>
      </c>
      <c r="F16" s="24"/>
      <c r="G16" s="24"/>
    </row>
    <row r="17" ht="18" customHeight="1" spans="1:7">
      <c r="A17" s="122" t="s">
        <v>102</v>
      </c>
      <c r="B17" s="122" t="s">
        <v>103</v>
      </c>
      <c r="C17" s="24">
        <v>149882.4</v>
      </c>
      <c r="D17" s="24">
        <v>149882.4</v>
      </c>
      <c r="E17" s="24">
        <v>149882.4</v>
      </c>
      <c r="F17" s="24"/>
      <c r="G17" s="24"/>
    </row>
    <row r="18" ht="18" customHeight="1" spans="1:7">
      <c r="A18" s="122" t="s">
        <v>104</v>
      </c>
      <c r="B18" s="122" t="s">
        <v>105</v>
      </c>
      <c r="C18" s="24">
        <v>467544.96</v>
      </c>
      <c r="D18" s="24">
        <v>467544.96</v>
      </c>
      <c r="E18" s="24">
        <v>467544.96</v>
      </c>
      <c r="F18" s="24"/>
      <c r="G18" s="24"/>
    </row>
    <row r="19" ht="18" customHeight="1" spans="1:7">
      <c r="A19" s="121" t="s">
        <v>106</v>
      </c>
      <c r="B19" s="121" t="s">
        <v>107</v>
      </c>
      <c r="C19" s="24">
        <v>6924</v>
      </c>
      <c r="D19" s="24">
        <v>6924</v>
      </c>
      <c r="E19" s="24">
        <v>6924</v>
      </c>
      <c r="F19" s="24"/>
      <c r="G19" s="24"/>
    </row>
    <row r="20" ht="18" customHeight="1" spans="1:7">
      <c r="A20" s="122" t="s">
        <v>108</v>
      </c>
      <c r="B20" s="122" t="s">
        <v>109</v>
      </c>
      <c r="C20" s="24">
        <v>6924</v>
      </c>
      <c r="D20" s="24">
        <v>6924</v>
      </c>
      <c r="E20" s="24">
        <v>6924</v>
      </c>
      <c r="F20" s="24"/>
      <c r="G20" s="24"/>
    </row>
    <row r="21" ht="18" customHeight="1" spans="1:7">
      <c r="A21" s="35" t="s">
        <v>110</v>
      </c>
      <c r="B21" s="35" t="s">
        <v>111</v>
      </c>
      <c r="C21" s="24">
        <v>220841.4</v>
      </c>
      <c r="D21" s="24">
        <v>220841.4</v>
      </c>
      <c r="E21" s="24">
        <v>220841.4</v>
      </c>
      <c r="F21" s="24"/>
      <c r="G21" s="24"/>
    </row>
    <row r="22" ht="18" customHeight="1" spans="1:7">
      <c r="A22" s="121" t="s">
        <v>112</v>
      </c>
      <c r="B22" s="121" t="s">
        <v>113</v>
      </c>
      <c r="C22" s="24">
        <v>220841.4</v>
      </c>
      <c r="D22" s="24">
        <v>220841.4</v>
      </c>
      <c r="E22" s="24">
        <v>220841.4</v>
      </c>
      <c r="F22" s="24"/>
      <c r="G22" s="24"/>
    </row>
    <row r="23" ht="18" customHeight="1" spans="1:7">
      <c r="A23" s="122" t="s">
        <v>114</v>
      </c>
      <c r="B23" s="122" t="s">
        <v>115</v>
      </c>
      <c r="C23" s="24">
        <v>182638.13</v>
      </c>
      <c r="D23" s="24">
        <v>182638.13</v>
      </c>
      <c r="E23" s="24">
        <v>182638.13</v>
      </c>
      <c r="F23" s="24"/>
      <c r="G23" s="24"/>
    </row>
    <row r="24" ht="18" customHeight="1" spans="1:7">
      <c r="A24" s="122" t="s">
        <v>116</v>
      </c>
      <c r="B24" s="122" t="s">
        <v>117</v>
      </c>
      <c r="C24" s="24">
        <v>24834.95</v>
      </c>
      <c r="D24" s="24">
        <v>24834.95</v>
      </c>
      <c r="E24" s="24">
        <v>24834.95</v>
      </c>
      <c r="F24" s="24"/>
      <c r="G24" s="24"/>
    </row>
    <row r="25" ht="18" customHeight="1" spans="1:7">
      <c r="A25" s="122" t="s">
        <v>118</v>
      </c>
      <c r="B25" s="122" t="s">
        <v>119</v>
      </c>
      <c r="C25" s="24">
        <v>13368.32</v>
      </c>
      <c r="D25" s="24">
        <v>13368.32</v>
      </c>
      <c r="E25" s="24">
        <v>13368.32</v>
      </c>
      <c r="F25" s="24"/>
      <c r="G25" s="24"/>
    </row>
    <row r="26" ht="18" customHeight="1" spans="1:7">
      <c r="A26" s="35" t="s">
        <v>120</v>
      </c>
      <c r="B26" s="35" t="s">
        <v>121</v>
      </c>
      <c r="C26" s="24">
        <v>350659</v>
      </c>
      <c r="D26" s="24">
        <v>350659</v>
      </c>
      <c r="E26" s="24">
        <v>350659</v>
      </c>
      <c r="F26" s="24"/>
      <c r="G26" s="24"/>
    </row>
    <row r="27" ht="18" customHeight="1" spans="1:7">
      <c r="A27" s="121" t="s">
        <v>122</v>
      </c>
      <c r="B27" s="121" t="s">
        <v>123</v>
      </c>
      <c r="C27" s="24">
        <v>350659</v>
      </c>
      <c r="D27" s="24">
        <v>350659</v>
      </c>
      <c r="E27" s="24">
        <v>350659</v>
      </c>
      <c r="F27" s="24"/>
      <c r="G27" s="24"/>
    </row>
    <row r="28" ht="18" customHeight="1" spans="1:7">
      <c r="A28" s="122" t="s">
        <v>124</v>
      </c>
      <c r="B28" s="122" t="s">
        <v>125</v>
      </c>
      <c r="C28" s="24">
        <v>350659</v>
      </c>
      <c r="D28" s="24">
        <v>350659</v>
      </c>
      <c r="E28" s="24">
        <v>350659</v>
      </c>
      <c r="F28" s="24"/>
      <c r="G28" s="24"/>
    </row>
    <row r="29" ht="18" customHeight="1" spans="1:7">
      <c r="A29" s="160" t="s">
        <v>126</v>
      </c>
      <c r="B29" s="161" t="s">
        <v>126</v>
      </c>
      <c r="C29" s="24">
        <v>7153993.03</v>
      </c>
      <c r="D29" s="24">
        <v>5133993.03</v>
      </c>
      <c r="E29" s="24">
        <v>4629089.03</v>
      </c>
      <c r="F29" s="24">
        <v>504904</v>
      </c>
      <c r="G29" s="24">
        <v>2020000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42"/>
      <c r="B1" s="142"/>
      <c r="C1" s="142"/>
      <c r="D1" s="142"/>
      <c r="E1" s="142"/>
      <c r="F1" s="142"/>
      <c r="G1" s="142"/>
    </row>
    <row r="2" ht="15" customHeight="1" spans="1:7">
      <c r="A2" s="143"/>
      <c r="B2" s="144"/>
      <c r="C2" s="145"/>
      <c r="D2" s="65"/>
      <c r="G2" s="90" t="s">
        <v>174</v>
      </c>
    </row>
    <row r="3" ht="39" customHeight="1" spans="1:7">
      <c r="A3" s="131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4" t="str">
        <f>"单位名称："&amp;"中国共产党凤庆县委员会办公室"</f>
        <v>单位名称：中国共产党凤庆县委员会办公室</v>
      </c>
      <c r="B4" s="144"/>
      <c r="C4" s="145"/>
      <c r="D4" s="65"/>
      <c r="E4" s="31"/>
      <c r="G4" s="90" t="s">
        <v>175</v>
      </c>
    </row>
    <row r="5" ht="18.75" customHeight="1" spans="1:7">
      <c r="A5" s="11" t="s">
        <v>176</v>
      </c>
      <c r="B5" s="11" t="s">
        <v>177</v>
      </c>
      <c r="C5" s="32" t="s">
        <v>178</v>
      </c>
      <c r="D5" s="13" t="s">
        <v>179</v>
      </c>
      <c r="E5" s="14"/>
      <c r="F5" s="15"/>
      <c r="G5" s="32" t="s">
        <v>180</v>
      </c>
    </row>
    <row r="6" ht="18.75" customHeight="1" spans="1:7">
      <c r="A6" s="18"/>
      <c r="B6" s="146"/>
      <c r="C6" s="34"/>
      <c r="D6" s="69" t="s">
        <v>58</v>
      </c>
      <c r="E6" s="69" t="s">
        <v>181</v>
      </c>
      <c r="F6" s="69" t="s">
        <v>182</v>
      </c>
      <c r="G6" s="34"/>
    </row>
    <row r="7" ht="18.75" customHeight="1" spans="1:7">
      <c r="A7" s="147" t="s">
        <v>56</v>
      </c>
      <c r="B7" s="148">
        <v>1</v>
      </c>
      <c r="C7" s="149">
        <v>2</v>
      </c>
      <c r="D7" s="150">
        <v>3</v>
      </c>
      <c r="E7" s="150">
        <v>4</v>
      </c>
      <c r="F7" s="150">
        <v>5</v>
      </c>
      <c r="G7" s="149">
        <v>6</v>
      </c>
    </row>
    <row r="8" ht="18.75" customHeight="1" spans="1:7">
      <c r="A8" s="147" t="s">
        <v>56</v>
      </c>
      <c r="B8" s="151">
        <v>175000</v>
      </c>
      <c r="C8" s="151"/>
      <c r="D8" s="151">
        <v>160000</v>
      </c>
      <c r="E8" s="151"/>
      <c r="F8" s="151">
        <v>160000</v>
      </c>
      <c r="G8" s="151">
        <v>15000</v>
      </c>
    </row>
    <row r="9" ht="18.75" customHeight="1" spans="1:7">
      <c r="A9" s="152" t="s">
        <v>183</v>
      </c>
      <c r="B9" s="151"/>
      <c r="C9" s="151"/>
      <c r="D9" s="151"/>
      <c r="E9" s="151"/>
      <c r="F9" s="151"/>
      <c r="G9" s="151"/>
    </row>
    <row r="10" ht="18.75" customHeight="1" spans="1:7">
      <c r="A10" s="152" t="s">
        <v>184</v>
      </c>
      <c r="B10" s="151">
        <v>175000</v>
      </c>
      <c r="C10" s="151"/>
      <c r="D10" s="151">
        <v>160000</v>
      </c>
      <c r="E10" s="151"/>
      <c r="F10" s="151">
        <v>160000</v>
      </c>
      <c r="G10" s="151">
        <v>15000</v>
      </c>
    </row>
    <row r="11" ht="18.75" customHeight="1" spans="1:7">
      <c r="A11" s="152" t="s">
        <v>185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186</v>
      </c>
      <c r="B12" s="151"/>
      <c r="C12" s="151"/>
      <c r="D12" s="151"/>
      <c r="E12" s="151"/>
      <c r="F12" s="151"/>
      <c r="G12" s="15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showZeros="0" workbookViewId="0">
      <pane ySplit="1" topLeftCell="A39" activePane="bottomLeft" state="frozen"/>
      <selection/>
      <selection pane="bottomLeft" activeCell="C48" sqref="C48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0"/>
      <c r="I2" s="70"/>
      <c r="J2" s="70"/>
      <c r="K2" s="70"/>
      <c r="L2" s="70"/>
      <c r="M2" s="70"/>
      <c r="N2" s="31"/>
      <c r="O2" s="31"/>
      <c r="P2" s="31"/>
      <c r="Q2" s="70"/>
      <c r="U2" s="129"/>
      <c r="W2" s="41" t="s">
        <v>187</v>
      </c>
    </row>
    <row r="3" ht="39.75" customHeight="1" spans="1:23">
      <c r="A3" s="131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"单位名称："&amp;"中国共产党凤庆县委员会办公室"</f>
        <v>单位名称：中国共产党凤庆县委员会办公室</v>
      </c>
      <c r="B4" s="132"/>
      <c r="C4" s="132"/>
      <c r="D4" s="132"/>
      <c r="E4" s="132"/>
      <c r="F4" s="132"/>
      <c r="G4" s="132"/>
      <c r="H4" s="74"/>
      <c r="I4" s="74"/>
      <c r="J4" s="74"/>
      <c r="K4" s="74"/>
      <c r="L4" s="74"/>
      <c r="M4" s="74"/>
      <c r="N4" s="96"/>
      <c r="O4" s="96"/>
      <c r="P4" s="96"/>
      <c r="Q4" s="74"/>
      <c r="U4" s="129"/>
      <c r="W4" s="41" t="s">
        <v>175</v>
      </c>
    </row>
    <row r="5" ht="18" customHeight="1" spans="1:23">
      <c r="A5" s="11" t="s">
        <v>188</v>
      </c>
      <c r="B5" s="11" t="s">
        <v>189</v>
      </c>
      <c r="C5" s="11" t="s">
        <v>190</v>
      </c>
      <c r="D5" s="11" t="s">
        <v>191</v>
      </c>
      <c r="E5" s="11" t="s">
        <v>192</v>
      </c>
      <c r="F5" s="11" t="s">
        <v>193</v>
      </c>
      <c r="G5" s="11" t="s">
        <v>194</v>
      </c>
      <c r="H5" s="133" t="s">
        <v>195</v>
      </c>
      <c r="I5" s="67" t="s">
        <v>195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79</v>
      </c>
      <c r="S5" s="67"/>
      <c r="T5" s="67"/>
      <c r="U5" s="67"/>
      <c r="V5" s="67"/>
      <c r="W5" s="139"/>
    </row>
    <row r="6" ht="18" customHeight="1" spans="1:23">
      <c r="A6" s="16"/>
      <c r="B6" s="128"/>
      <c r="C6" s="16"/>
      <c r="D6" s="16"/>
      <c r="E6" s="16"/>
      <c r="F6" s="16"/>
      <c r="G6" s="16"/>
      <c r="H6" s="110" t="s">
        <v>196</v>
      </c>
      <c r="I6" s="133" t="s">
        <v>59</v>
      </c>
      <c r="J6" s="67"/>
      <c r="K6" s="67"/>
      <c r="L6" s="67"/>
      <c r="M6" s="139"/>
      <c r="N6" s="13" t="s">
        <v>197</v>
      </c>
      <c r="O6" s="14"/>
      <c r="P6" s="15"/>
      <c r="Q6" s="11" t="s">
        <v>62</v>
      </c>
      <c r="R6" s="133" t="s">
        <v>79</v>
      </c>
      <c r="S6" s="77" t="s">
        <v>65</v>
      </c>
      <c r="T6" s="67" t="s">
        <v>79</v>
      </c>
      <c r="U6" s="77" t="s">
        <v>67</v>
      </c>
      <c r="V6" s="77" t="s">
        <v>68</v>
      </c>
      <c r="W6" s="14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0" t="s">
        <v>198</v>
      </c>
      <c r="J7" s="11" t="s">
        <v>199</v>
      </c>
      <c r="K7" s="11" t="s">
        <v>200</v>
      </c>
      <c r="L7" s="11" t="s">
        <v>201</v>
      </c>
      <c r="M7" s="11" t="s">
        <v>202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3"/>
      <c r="B8" s="113"/>
      <c r="C8" s="113"/>
      <c r="D8" s="113"/>
      <c r="E8" s="113"/>
      <c r="F8" s="113"/>
      <c r="G8" s="113"/>
      <c r="H8" s="113"/>
      <c r="I8" s="95"/>
      <c r="J8" s="18" t="s">
        <v>204</v>
      </c>
      <c r="K8" s="18" t="s">
        <v>200</v>
      </c>
      <c r="L8" s="18" t="s">
        <v>201</v>
      </c>
      <c r="M8" s="18" t="s">
        <v>202</v>
      </c>
      <c r="N8" s="18" t="s">
        <v>200</v>
      </c>
      <c r="O8" s="18" t="s">
        <v>201</v>
      </c>
      <c r="P8" s="18" t="s">
        <v>202</v>
      </c>
      <c r="Q8" s="18" t="s">
        <v>62</v>
      </c>
      <c r="R8" s="18" t="s">
        <v>58</v>
      </c>
      <c r="S8" s="18" t="s">
        <v>65</v>
      </c>
      <c r="T8" s="18" t="s">
        <v>203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5133993.03</v>
      </c>
      <c r="I10" s="24">
        <v>5133993.03</v>
      </c>
      <c r="J10" s="24"/>
      <c r="K10" s="24"/>
      <c r="L10" s="24">
        <v>5133993.03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71</v>
      </c>
      <c r="B11" s="22"/>
      <c r="C11" s="22"/>
      <c r="D11" s="22"/>
      <c r="E11" s="22"/>
      <c r="F11" s="22"/>
      <c r="G11" s="22"/>
      <c r="H11" s="24">
        <v>5133993.03</v>
      </c>
      <c r="I11" s="24">
        <v>5133993.03</v>
      </c>
      <c r="J11" s="24"/>
      <c r="K11" s="24"/>
      <c r="L11" s="24">
        <v>5133993.03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205</v>
      </c>
      <c r="C12" s="22" t="s">
        <v>206</v>
      </c>
      <c r="D12" s="22" t="s">
        <v>96</v>
      </c>
      <c r="E12" s="22" t="s">
        <v>97</v>
      </c>
      <c r="F12" s="22" t="s">
        <v>207</v>
      </c>
      <c r="G12" s="22" t="s">
        <v>208</v>
      </c>
      <c r="H12" s="24">
        <v>154776</v>
      </c>
      <c r="I12" s="24">
        <v>154776</v>
      </c>
      <c r="J12" s="24"/>
      <c r="K12" s="24"/>
      <c r="L12" s="24">
        <v>154776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209</v>
      </c>
      <c r="C13" s="22" t="s">
        <v>210</v>
      </c>
      <c r="D13" s="22" t="s">
        <v>93</v>
      </c>
      <c r="E13" s="22" t="s">
        <v>90</v>
      </c>
      <c r="F13" s="22" t="s">
        <v>207</v>
      </c>
      <c r="G13" s="22" t="s">
        <v>208</v>
      </c>
      <c r="H13" s="24">
        <v>1096092</v>
      </c>
      <c r="I13" s="24">
        <v>1096092</v>
      </c>
      <c r="J13" s="24"/>
      <c r="K13" s="24"/>
      <c r="L13" s="24">
        <v>1096092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209</v>
      </c>
      <c r="C14" s="22" t="s">
        <v>210</v>
      </c>
      <c r="D14" s="22" t="s">
        <v>93</v>
      </c>
      <c r="E14" s="22" t="s">
        <v>90</v>
      </c>
      <c r="F14" s="22" t="s">
        <v>211</v>
      </c>
      <c r="G14" s="22" t="s">
        <v>212</v>
      </c>
      <c r="H14" s="24">
        <v>1040196</v>
      </c>
      <c r="I14" s="24">
        <v>1040196</v>
      </c>
      <c r="J14" s="24"/>
      <c r="K14" s="24"/>
      <c r="L14" s="24">
        <v>1040196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205</v>
      </c>
      <c r="C15" s="22" t="s">
        <v>206</v>
      </c>
      <c r="D15" s="22" t="s">
        <v>96</v>
      </c>
      <c r="E15" s="22" t="s">
        <v>97</v>
      </c>
      <c r="F15" s="22" t="s">
        <v>211</v>
      </c>
      <c r="G15" s="22" t="s">
        <v>212</v>
      </c>
      <c r="H15" s="24">
        <v>35580</v>
      </c>
      <c r="I15" s="24">
        <v>35580</v>
      </c>
      <c r="J15" s="24"/>
      <c r="K15" s="24"/>
      <c r="L15" s="24">
        <v>35580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209</v>
      </c>
      <c r="C16" s="22" t="s">
        <v>210</v>
      </c>
      <c r="D16" s="22" t="s">
        <v>93</v>
      </c>
      <c r="E16" s="22" t="s">
        <v>90</v>
      </c>
      <c r="F16" s="22" t="s">
        <v>211</v>
      </c>
      <c r="G16" s="22" t="s">
        <v>212</v>
      </c>
      <c r="H16" s="24">
        <v>264300</v>
      </c>
      <c r="I16" s="24">
        <v>264300</v>
      </c>
      <c r="J16" s="24"/>
      <c r="K16" s="24"/>
      <c r="L16" s="24">
        <v>264300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209</v>
      </c>
      <c r="C17" s="22" t="s">
        <v>210</v>
      </c>
      <c r="D17" s="22" t="s">
        <v>93</v>
      </c>
      <c r="E17" s="22" t="s">
        <v>90</v>
      </c>
      <c r="F17" s="22" t="s">
        <v>213</v>
      </c>
      <c r="G17" s="22" t="s">
        <v>214</v>
      </c>
      <c r="H17" s="24">
        <v>91341</v>
      </c>
      <c r="I17" s="24">
        <v>91341</v>
      </c>
      <c r="J17" s="24"/>
      <c r="K17" s="24"/>
      <c r="L17" s="24">
        <v>91341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215</v>
      </c>
      <c r="C18" s="22" t="s">
        <v>216</v>
      </c>
      <c r="D18" s="22" t="s">
        <v>93</v>
      </c>
      <c r="E18" s="22" t="s">
        <v>90</v>
      </c>
      <c r="F18" s="22" t="s">
        <v>213</v>
      </c>
      <c r="G18" s="22" t="s">
        <v>214</v>
      </c>
      <c r="H18" s="24">
        <v>436140</v>
      </c>
      <c r="I18" s="24">
        <v>436140</v>
      </c>
      <c r="J18" s="24"/>
      <c r="K18" s="24"/>
      <c r="L18" s="24">
        <v>436140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205</v>
      </c>
      <c r="C19" s="22" t="s">
        <v>206</v>
      </c>
      <c r="D19" s="22" t="s">
        <v>96</v>
      </c>
      <c r="E19" s="22" t="s">
        <v>97</v>
      </c>
      <c r="F19" s="22" t="s">
        <v>217</v>
      </c>
      <c r="G19" s="22" t="s">
        <v>218</v>
      </c>
      <c r="H19" s="24">
        <v>50040</v>
      </c>
      <c r="I19" s="24">
        <v>50040</v>
      </c>
      <c r="J19" s="24"/>
      <c r="K19" s="24"/>
      <c r="L19" s="24">
        <v>50040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219</v>
      </c>
      <c r="C20" s="22" t="s">
        <v>220</v>
      </c>
      <c r="D20" s="22" t="s">
        <v>96</v>
      </c>
      <c r="E20" s="22" t="s">
        <v>97</v>
      </c>
      <c r="F20" s="22" t="s">
        <v>217</v>
      </c>
      <c r="G20" s="22" t="s">
        <v>218</v>
      </c>
      <c r="H20" s="24">
        <v>72000</v>
      </c>
      <c r="I20" s="24">
        <v>72000</v>
      </c>
      <c r="J20" s="24"/>
      <c r="K20" s="24"/>
      <c r="L20" s="24">
        <v>72000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205</v>
      </c>
      <c r="C21" s="22" t="s">
        <v>206</v>
      </c>
      <c r="D21" s="22" t="s">
        <v>96</v>
      </c>
      <c r="E21" s="22" t="s">
        <v>97</v>
      </c>
      <c r="F21" s="22" t="s">
        <v>217</v>
      </c>
      <c r="G21" s="22" t="s">
        <v>218</v>
      </c>
      <c r="H21" s="24">
        <v>65952</v>
      </c>
      <c r="I21" s="24">
        <v>65952</v>
      </c>
      <c r="J21" s="24"/>
      <c r="K21" s="24"/>
      <c r="L21" s="24">
        <v>65952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205</v>
      </c>
      <c r="C22" s="22" t="s">
        <v>206</v>
      </c>
      <c r="D22" s="22" t="s">
        <v>96</v>
      </c>
      <c r="E22" s="22" t="s">
        <v>97</v>
      </c>
      <c r="F22" s="22" t="s">
        <v>217</v>
      </c>
      <c r="G22" s="22" t="s">
        <v>218</v>
      </c>
      <c r="H22" s="24">
        <v>43440</v>
      </c>
      <c r="I22" s="24">
        <v>43440</v>
      </c>
      <c r="J22" s="24"/>
      <c r="K22" s="24"/>
      <c r="L22" s="24">
        <v>43440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221</v>
      </c>
      <c r="C23" s="22" t="s">
        <v>222</v>
      </c>
      <c r="D23" s="22" t="s">
        <v>104</v>
      </c>
      <c r="E23" s="22" t="s">
        <v>105</v>
      </c>
      <c r="F23" s="22" t="s">
        <v>223</v>
      </c>
      <c r="G23" s="22" t="s">
        <v>224</v>
      </c>
      <c r="H23" s="24">
        <v>411578.88</v>
      </c>
      <c r="I23" s="24">
        <v>411578.88</v>
      </c>
      <c r="J23" s="24"/>
      <c r="K23" s="24"/>
      <c r="L23" s="24">
        <v>411578.88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221</v>
      </c>
      <c r="C24" s="22" t="s">
        <v>222</v>
      </c>
      <c r="D24" s="22" t="s">
        <v>104</v>
      </c>
      <c r="E24" s="22" t="s">
        <v>105</v>
      </c>
      <c r="F24" s="22" t="s">
        <v>223</v>
      </c>
      <c r="G24" s="22" t="s">
        <v>224</v>
      </c>
      <c r="H24" s="24">
        <v>55966.08</v>
      </c>
      <c r="I24" s="24">
        <v>55966.08</v>
      </c>
      <c r="J24" s="24"/>
      <c r="K24" s="24"/>
      <c r="L24" s="24">
        <v>55966.08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221</v>
      </c>
      <c r="C25" s="22" t="s">
        <v>222</v>
      </c>
      <c r="D25" s="22" t="s">
        <v>114</v>
      </c>
      <c r="E25" s="22" t="s">
        <v>115</v>
      </c>
      <c r="F25" s="22" t="s">
        <v>225</v>
      </c>
      <c r="G25" s="22" t="s">
        <v>226</v>
      </c>
      <c r="H25" s="24">
        <v>182638.13</v>
      </c>
      <c r="I25" s="24">
        <v>182638.13</v>
      </c>
      <c r="J25" s="24"/>
      <c r="K25" s="24"/>
      <c r="L25" s="24">
        <v>182638.13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221</v>
      </c>
      <c r="C26" s="22" t="s">
        <v>222</v>
      </c>
      <c r="D26" s="22" t="s">
        <v>116</v>
      </c>
      <c r="E26" s="22" t="s">
        <v>117</v>
      </c>
      <c r="F26" s="22" t="s">
        <v>225</v>
      </c>
      <c r="G26" s="22" t="s">
        <v>226</v>
      </c>
      <c r="H26" s="24">
        <v>24834.95</v>
      </c>
      <c r="I26" s="24">
        <v>24834.95</v>
      </c>
      <c r="J26" s="24"/>
      <c r="K26" s="24"/>
      <c r="L26" s="24">
        <v>24834.95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221</v>
      </c>
      <c r="C27" s="22" t="s">
        <v>222</v>
      </c>
      <c r="D27" s="22" t="s">
        <v>118</v>
      </c>
      <c r="E27" s="22" t="s">
        <v>119</v>
      </c>
      <c r="F27" s="22" t="s">
        <v>227</v>
      </c>
      <c r="G27" s="22" t="s">
        <v>228</v>
      </c>
      <c r="H27" s="24">
        <v>1596</v>
      </c>
      <c r="I27" s="24">
        <v>1596</v>
      </c>
      <c r="J27" s="24"/>
      <c r="K27" s="24"/>
      <c r="L27" s="24">
        <v>1596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221</v>
      </c>
      <c r="C28" s="22" t="s">
        <v>222</v>
      </c>
      <c r="D28" s="22" t="s">
        <v>118</v>
      </c>
      <c r="E28" s="22" t="s">
        <v>119</v>
      </c>
      <c r="F28" s="22" t="s">
        <v>227</v>
      </c>
      <c r="G28" s="22" t="s">
        <v>228</v>
      </c>
      <c r="H28" s="24">
        <v>5928</v>
      </c>
      <c r="I28" s="24">
        <v>5928</v>
      </c>
      <c r="J28" s="24"/>
      <c r="K28" s="24"/>
      <c r="L28" s="24">
        <v>5928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221</v>
      </c>
      <c r="C29" s="22" t="s">
        <v>222</v>
      </c>
      <c r="D29" s="22" t="s">
        <v>96</v>
      </c>
      <c r="E29" s="22" t="s">
        <v>97</v>
      </c>
      <c r="F29" s="22" t="s">
        <v>227</v>
      </c>
      <c r="G29" s="22" t="s">
        <v>228</v>
      </c>
      <c r="H29" s="24">
        <v>2448.52</v>
      </c>
      <c r="I29" s="24">
        <v>2448.52</v>
      </c>
      <c r="J29" s="24"/>
      <c r="K29" s="24"/>
      <c r="L29" s="24">
        <v>2448.52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221</v>
      </c>
      <c r="C30" s="22" t="s">
        <v>222</v>
      </c>
      <c r="D30" s="22" t="s">
        <v>118</v>
      </c>
      <c r="E30" s="22" t="s">
        <v>119</v>
      </c>
      <c r="F30" s="22" t="s">
        <v>227</v>
      </c>
      <c r="G30" s="22" t="s">
        <v>228</v>
      </c>
      <c r="H30" s="24">
        <v>5144.74</v>
      </c>
      <c r="I30" s="24">
        <v>5144.74</v>
      </c>
      <c r="J30" s="24"/>
      <c r="K30" s="24"/>
      <c r="L30" s="24">
        <v>5144.74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221</v>
      </c>
      <c r="C31" s="22" t="s">
        <v>222</v>
      </c>
      <c r="D31" s="22" t="s">
        <v>118</v>
      </c>
      <c r="E31" s="22" t="s">
        <v>119</v>
      </c>
      <c r="F31" s="22" t="s">
        <v>227</v>
      </c>
      <c r="G31" s="22" t="s">
        <v>228</v>
      </c>
      <c r="H31" s="24">
        <v>699.58</v>
      </c>
      <c r="I31" s="24">
        <v>699.58</v>
      </c>
      <c r="J31" s="24"/>
      <c r="K31" s="24"/>
      <c r="L31" s="24">
        <v>699.58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221</v>
      </c>
      <c r="C32" s="22" t="s">
        <v>222</v>
      </c>
      <c r="D32" s="22" t="s">
        <v>93</v>
      </c>
      <c r="E32" s="22" t="s">
        <v>90</v>
      </c>
      <c r="F32" s="22" t="s">
        <v>227</v>
      </c>
      <c r="G32" s="22" t="s">
        <v>228</v>
      </c>
      <c r="H32" s="24">
        <v>4672.75</v>
      </c>
      <c r="I32" s="24">
        <v>4672.75</v>
      </c>
      <c r="J32" s="24"/>
      <c r="K32" s="24"/>
      <c r="L32" s="24">
        <v>4672.75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229</v>
      </c>
      <c r="C33" s="22" t="s">
        <v>125</v>
      </c>
      <c r="D33" s="22" t="s">
        <v>124</v>
      </c>
      <c r="E33" s="22" t="s">
        <v>125</v>
      </c>
      <c r="F33" s="22" t="s">
        <v>230</v>
      </c>
      <c r="G33" s="22" t="s">
        <v>125</v>
      </c>
      <c r="H33" s="24">
        <v>41975</v>
      </c>
      <c r="I33" s="24">
        <v>41975</v>
      </c>
      <c r="J33" s="24"/>
      <c r="K33" s="24"/>
      <c r="L33" s="24">
        <v>41975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229</v>
      </c>
      <c r="C34" s="22" t="s">
        <v>125</v>
      </c>
      <c r="D34" s="22" t="s">
        <v>124</v>
      </c>
      <c r="E34" s="22" t="s">
        <v>125</v>
      </c>
      <c r="F34" s="22" t="s">
        <v>230</v>
      </c>
      <c r="G34" s="22" t="s">
        <v>125</v>
      </c>
      <c r="H34" s="24">
        <v>308684</v>
      </c>
      <c r="I34" s="24">
        <v>308684</v>
      </c>
      <c r="J34" s="24"/>
      <c r="K34" s="24"/>
      <c r="L34" s="24">
        <v>308684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231</v>
      </c>
      <c r="C35" s="22" t="s">
        <v>232</v>
      </c>
      <c r="D35" s="22" t="s">
        <v>93</v>
      </c>
      <c r="E35" s="22" t="s">
        <v>90</v>
      </c>
      <c r="F35" s="22" t="s">
        <v>233</v>
      </c>
      <c r="G35" s="22" t="s">
        <v>234</v>
      </c>
      <c r="H35" s="24">
        <v>10000</v>
      </c>
      <c r="I35" s="24">
        <v>10000</v>
      </c>
      <c r="J35" s="24"/>
      <c r="K35" s="24"/>
      <c r="L35" s="24">
        <v>10000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235</v>
      </c>
      <c r="C36" s="22" t="s">
        <v>236</v>
      </c>
      <c r="D36" s="22" t="s">
        <v>93</v>
      </c>
      <c r="E36" s="22" t="s">
        <v>90</v>
      </c>
      <c r="F36" s="22" t="s">
        <v>237</v>
      </c>
      <c r="G36" s="22" t="s">
        <v>180</v>
      </c>
      <c r="H36" s="24">
        <v>15000</v>
      </c>
      <c r="I36" s="24">
        <v>15000</v>
      </c>
      <c r="J36" s="24"/>
      <c r="K36" s="24"/>
      <c r="L36" s="24">
        <v>15000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231</v>
      </c>
      <c r="C37" s="22" t="s">
        <v>232</v>
      </c>
      <c r="D37" s="22" t="s">
        <v>93</v>
      </c>
      <c r="E37" s="22" t="s">
        <v>90</v>
      </c>
      <c r="F37" s="22" t="s">
        <v>238</v>
      </c>
      <c r="G37" s="22" t="s">
        <v>239</v>
      </c>
      <c r="H37" s="24">
        <v>10000</v>
      </c>
      <c r="I37" s="24">
        <v>10000</v>
      </c>
      <c r="J37" s="24"/>
      <c r="K37" s="24"/>
      <c r="L37" s="24">
        <v>10000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240</v>
      </c>
      <c r="C38" s="22" t="s">
        <v>241</v>
      </c>
      <c r="D38" s="22" t="s">
        <v>93</v>
      </c>
      <c r="E38" s="22" t="s">
        <v>90</v>
      </c>
      <c r="F38" s="22" t="s">
        <v>242</v>
      </c>
      <c r="G38" s="22" t="s">
        <v>243</v>
      </c>
      <c r="H38" s="24">
        <v>20000</v>
      </c>
      <c r="I38" s="24">
        <v>20000</v>
      </c>
      <c r="J38" s="24"/>
      <c r="K38" s="24"/>
      <c r="L38" s="24">
        <v>20000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231</v>
      </c>
      <c r="C39" s="22" t="s">
        <v>232</v>
      </c>
      <c r="D39" s="22" t="s">
        <v>96</v>
      </c>
      <c r="E39" s="22" t="s">
        <v>97</v>
      </c>
      <c r="F39" s="22" t="s">
        <v>244</v>
      </c>
      <c r="G39" s="22" t="s">
        <v>245</v>
      </c>
      <c r="H39" s="24">
        <v>7000</v>
      </c>
      <c r="I39" s="24">
        <v>7000</v>
      </c>
      <c r="J39" s="24"/>
      <c r="K39" s="24"/>
      <c r="L39" s="24">
        <v>7000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231</v>
      </c>
      <c r="C40" s="22" t="s">
        <v>232</v>
      </c>
      <c r="D40" s="22" t="s">
        <v>96</v>
      </c>
      <c r="E40" s="22" t="s">
        <v>97</v>
      </c>
      <c r="F40" s="22" t="s">
        <v>233</v>
      </c>
      <c r="G40" s="22" t="s">
        <v>234</v>
      </c>
      <c r="H40" s="24">
        <v>2200</v>
      </c>
      <c r="I40" s="24">
        <v>2200</v>
      </c>
      <c r="J40" s="24"/>
      <c r="K40" s="24"/>
      <c r="L40" s="24">
        <v>2200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246</v>
      </c>
      <c r="C41" s="22" t="s">
        <v>247</v>
      </c>
      <c r="D41" s="22" t="s">
        <v>93</v>
      </c>
      <c r="E41" s="22" t="s">
        <v>90</v>
      </c>
      <c r="F41" s="22" t="s">
        <v>248</v>
      </c>
      <c r="G41" s="22" t="s">
        <v>249</v>
      </c>
      <c r="H41" s="24">
        <v>20000</v>
      </c>
      <c r="I41" s="24">
        <v>20000</v>
      </c>
      <c r="J41" s="24"/>
      <c r="K41" s="24"/>
      <c r="L41" s="24">
        <v>20000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246</v>
      </c>
      <c r="C42" s="22" t="s">
        <v>247</v>
      </c>
      <c r="D42" s="22" t="s">
        <v>93</v>
      </c>
      <c r="E42" s="22" t="s">
        <v>90</v>
      </c>
      <c r="F42" s="22" t="s">
        <v>250</v>
      </c>
      <c r="G42" s="22" t="s">
        <v>251</v>
      </c>
      <c r="H42" s="24">
        <v>18586</v>
      </c>
      <c r="I42" s="24">
        <v>18586</v>
      </c>
      <c r="J42" s="24"/>
      <c r="K42" s="24"/>
      <c r="L42" s="24">
        <v>18586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252</v>
      </c>
      <c r="C43" s="22" t="s">
        <v>253</v>
      </c>
      <c r="D43" s="22" t="s">
        <v>96</v>
      </c>
      <c r="E43" s="22" t="s">
        <v>97</v>
      </c>
      <c r="F43" s="22" t="s">
        <v>233</v>
      </c>
      <c r="G43" s="22" t="s">
        <v>234</v>
      </c>
      <c r="H43" s="24">
        <v>5247</v>
      </c>
      <c r="I43" s="24">
        <v>5247</v>
      </c>
      <c r="J43" s="24"/>
      <c r="K43" s="24"/>
      <c r="L43" s="24">
        <v>5247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254</v>
      </c>
      <c r="C44" s="22" t="s">
        <v>255</v>
      </c>
      <c r="D44" s="22" t="s">
        <v>93</v>
      </c>
      <c r="E44" s="22" t="s">
        <v>90</v>
      </c>
      <c r="F44" s="22" t="s">
        <v>256</v>
      </c>
      <c r="G44" s="22" t="s">
        <v>255</v>
      </c>
      <c r="H44" s="24">
        <v>51447</v>
      </c>
      <c r="I44" s="24">
        <v>51447</v>
      </c>
      <c r="J44" s="24"/>
      <c r="K44" s="24"/>
      <c r="L44" s="24">
        <v>51447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254</v>
      </c>
      <c r="C45" s="22" t="s">
        <v>255</v>
      </c>
      <c r="D45" s="22" t="s">
        <v>96</v>
      </c>
      <c r="E45" s="22" t="s">
        <v>97</v>
      </c>
      <c r="F45" s="22" t="s">
        <v>256</v>
      </c>
      <c r="G45" s="22" t="s">
        <v>255</v>
      </c>
      <c r="H45" s="24">
        <v>6996</v>
      </c>
      <c r="I45" s="24">
        <v>6996</v>
      </c>
      <c r="J45" s="24"/>
      <c r="K45" s="24"/>
      <c r="L45" s="24">
        <v>6996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257</v>
      </c>
      <c r="C46" s="22" t="s">
        <v>258</v>
      </c>
      <c r="D46" s="22" t="s">
        <v>96</v>
      </c>
      <c r="E46" s="22" t="s">
        <v>97</v>
      </c>
      <c r="F46" s="22" t="s">
        <v>259</v>
      </c>
      <c r="G46" s="22" t="s">
        <v>258</v>
      </c>
      <c r="H46" s="24">
        <v>72</v>
      </c>
      <c r="I46" s="24">
        <v>72</v>
      </c>
      <c r="J46" s="24"/>
      <c r="K46" s="24"/>
      <c r="L46" s="24">
        <v>72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257</v>
      </c>
      <c r="C47" s="22" t="s">
        <v>258</v>
      </c>
      <c r="D47" s="22" t="s">
        <v>93</v>
      </c>
      <c r="E47" s="22" t="s">
        <v>90</v>
      </c>
      <c r="F47" s="22" t="s">
        <v>259</v>
      </c>
      <c r="G47" s="22" t="s">
        <v>258</v>
      </c>
      <c r="H47" s="24">
        <v>356</v>
      </c>
      <c r="I47" s="24">
        <v>356</v>
      </c>
      <c r="J47" s="24"/>
      <c r="K47" s="24"/>
      <c r="L47" s="24">
        <v>356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260</v>
      </c>
      <c r="C48" s="22" t="s">
        <v>243</v>
      </c>
      <c r="D48" s="22" t="s">
        <v>89</v>
      </c>
      <c r="E48" s="22" t="s">
        <v>90</v>
      </c>
      <c r="F48" s="22" t="s">
        <v>242</v>
      </c>
      <c r="G48" s="22" t="s">
        <v>243</v>
      </c>
      <c r="H48" s="24">
        <v>20000</v>
      </c>
      <c r="I48" s="24">
        <v>20000</v>
      </c>
      <c r="J48" s="24"/>
      <c r="K48" s="24"/>
      <c r="L48" s="24">
        <v>20000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260</v>
      </c>
      <c r="C49" s="22" t="s">
        <v>243</v>
      </c>
      <c r="D49" s="22" t="s">
        <v>93</v>
      </c>
      <c r="E49" s="22" t="s">
        <v>90</v>
      </c>
      <c r="F49" s="22" t="s">
        <v>242</v>
      </c>
      <c r="G49" s="22" t="s">
        <v>243</v>
      </c>
      <c r="H49" s="24">
        <v>120000</v>
      </c>
      <c r="I49" s="24">
        <v>120000</v>
      </c>
      <c r="J49" s="24"/>
      <c r="K49" s="24"/>
      <c r="L49" s="24">
        <v>120000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261</v>
      </c>
      <c r="C50" s="22" t="s">
        <v>262</v>
      </c>
      <c r="D50" s="22" t="s">
        <v>93</v>
      </c>
      <c r="E50" s="22" t="s">
        <v>90</v>
      </c>
      <c r="F50" s="22" t="s">
        <v>263</v>
      </c>
      <c r="G50" s="22" t="s">
        <v>264</v>
      </c>
      <c r="H50" s="24">
        <v>198000</v>
      </c>
      <c r="I50" s="24">
        <v>198000</v>
      </c>
      <c r="J50" s="24"/>
      <c r="K50" s="24"/>
      <c r="L50" s="24">
        <v>198000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265</v>
      </c>
      <c r="C51" s="22" t="s">
        <v>266</v>
      </c>
      <c r="D51" s="22" t="s">
        <v>102</v>
      </c>
      <c r="E51" s="22" t="s">
        <v>103</v>
      </c>
      <c r="F51" s="22" t="s">
        <v>267</v>
      </c>
      <c r="G51" s="22" t="s">
        <v>268</v>
      </c>
      <c r="H51" s="24">
        <v>149882.4</v>
      </c>
      <c r="I51" s="24">
        <v>149882.4</v>
      </c>
      <c r="J51" s="24"/>
      <c r="K51" s="24"/>
      <c r="L51" s="24">
        <v>149882.4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269</v>
      </c>
      <c r="C52" s="22" t="s">
        <v>270</v>
      </c>
      <c r="D52" s="22" t="s">
        <v>108</v>
      </c>
      <c r="E52" s="22" t="s">
        <v>109</v>
      </c>
      <c r="F52" s="22" t="s">
        <v>271</v>
      </c>
      <c r="G52" s="22" t="s">
        <v>272</v>
      </c>
      <c r="H52" s="24">
        <v>6924</v>
      </c>
      <c r="I52" s="24">
        <v>6924</v>
      </c>
      <c r="J52" s="24"/>
      <c r="K52" s="24"/>
      <c r="L52" s="24">
        <v>6924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273</v>
      </c>
      <c r="C53" s="22" t="s">
        <v>274</v>
      </c>
      <c r="D53" s="22" t="s">
        <v>93</v>
      </c>
      <c r="E53" s="22" t="s">
        <v>90</v>
      </c>
      <c r="F53" s="22" t="s">
        <v>207</v>
      </c>
      <c r="G53" s="22" t="s">
        <v>208</v>
      </c>
      <c r="H53" s="24">
        <v>67795</v>
      </c>
      <c r="I53" s="24">
        <v>67795</v>
      </c>
      <c r="J53" s="24"/>
      <c r="K53" s="24"/>
      <c r="L53" s="24">
        <v>67795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275</v>
      </c>
      <c r="C54" s="22" t="s">
        <v>276</v>
      </c>
      <c r="D54" s="22" t="s">
        <v>96</v>
      </c>
      <c r="E54" s="22" t="s">
        <v>97</v>
      </c>
      <c r="F54" s="22" t="s">
        <v>207</v>
      </c>
      <c r="G54" s="22" t="s">
        <v>208</v>
      </c>
      <c r="H54" s="24">
        <v>8464</v>
      </c>
      <c r="I54" s="24">
        <v>8464</v>
      </c>
      <c r="J54" s="24"/>
      <c r="K54" s="24"/>
      <c r="L54" s="24">
        <v>8464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36" t="s">
        <v>126</v>
      </c>
      <c r="B55" s="137"/>
      <c r="C55" s="137"/>
      <c r="D55" s="137"/>
      <c r="E55" s="137"/>
      <c r="F55" s="137"/>
      <c r="G55" s="138"/>
      <c r="H55" s="24">
        <v>5133993.03</v>
      </c>
      <c r="I55" s="24">
        <v>5133993.03</v>
      </c>
      <c r="J55" s="24"/>
      <c r="K55" s="24"/>
      <c r="L55" s="24">
        <v>5133993.03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</sheetData>
  <mergeCells count="30">
    <mergeCell ref="A3:W3"/>
    <mergeCell ref="A4:G4"/>
    <mergeCell ref="H5:W5"/>
    <mergeCell ref="I6:M6"/>
    <mergeCell ref="N6:P6"/>
    <mergeCell ref="R6:W6"/>
    <mergeCell ref="A55:G5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workbookViewId="0">
      <pane ySplit="1" topLeftCell="A23" activePane="bottomLeft" state="frozen"/>
      <selection/>
      <selection pane="bottomLeft" activeCell="C48" sqref="C48"/>
    </sheetView>
  </sheetViews>
  <sheetFormatPr defaultColWidth="9.14285714285714" defaultRowHeight="14.25" customHeight="1"/>
  <cols>
    <col min="1" max="1" width="12.4285714285714" customWidth="1"/>
    <col min="2" max="2" width="30.4380952380952" customWidth="1"/>
    <col min="3" max="3" width="32.8571428571429" customWidth="1"/>
    <col min="4" max="4" width="23.8571428571429" customWidth="1"/>
    <col min="5" max="5" width="11.1428571428571" customWidth="1"/>
    <col min="6" max="6" width="17.7047619047619" customWidth="1"/>
    <col min="7" max="7" width="9.85714285714286" customWidth="1"/>
    <col min="8" max="8" width="17.7047619047619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2" t="s">
        <v>277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"单位名称："&amp;"中国共产党凤庆县委员会办公室"</f>
        <v>单位名称：中国共产党凤庆县委员会办公室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2" t="s">
        <v>175</v>
      </c>
    </row>
    <row r="5" ht="18.75" customHeight="1" spans="1:23">
      <c r="A5" s="11" t="s">
        <v>278</v>
      </c>
      <c r="B5" s="12" t="s">
        <v>189</v>
      </c>
      <c r="C5" s="11" t="s">
        <v>190</v>
      </c>
      <c r="D5" s="11" t="s">
        <v>279</v>
      </c>
      <c r="E5" s="12" t="s">
        <v>191</v>
      </c>
      <c r="F5" s="12" t="s">
        <v>192</v>
      </c>
      <c r="G5" s="12" t="s">
        <v>280</v>
      </c>
      <c r="H5" s="12" t="s">
        <v>281</v>
      </c>
      <c r="I5" s="32" t="s">
        <v>56</v>
      </c>
      <c r="J5" s="13" t="s">
        <v>282</v>
      </c>
      <c r="K5" s="14"/>
      <c r="L5" s="14"/>
      <c r="M5" s="15"/>
      <c r="N5" s="13" t="s">
        <v>197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7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9" t="s">
        <v>58</v>
      </c>
      <c r="K8" s="49" t="s">
        <v>283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284</v>
      </c>
      <c r="D10" s="22"/>
      <c r="E10" s="22"/>
      <c r="F10" s="22"/>
      <c r="G10" s="22"/>
      <c r="H10" s="22"/>
      <c r="I10" s="24">
        <v>200000</v>
      </c>
      <c r="J10" s="24">
        <v>200000</v>
      </c>
      <c r="K10" s="24">
        <v>200000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4" t="s">
        <v>285</v>
      </c>
      <c r="B11" s="124" t="s">
        <v>286</v>
      </c>
      <c r="C11" s="22" t="s">
        <v>284</v>
      </c>
      <c r="D11" s="124" t="s">
        <v>71</v>
      </c>
      <c r="E11" s="124" t="s">
        <v>94</v>
      </c>
      <c r="F11" s="124" t="s">
        <v>95</v>
      </c>
      <c r="G11" s="124" t="s">
        <v>233</v>
      </c>
      <c r="H11" s="124" t="s">
        <v>234</v>
      </c>
      <c r="I11" s="24">
        <v>150000</v>
      </c>
      <c r="J11" s="24">
        <v>150000</v>
      </c>
      <c r="K11" s="24">
        <v>150000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4" t="s">
        <v>285</v>
      </c>
      <c r="B12" s="124" t="s">
        <v>286</v>
      </c>
      <c r="C12" s="22" t="s">
        <v>284</v>
      </c>
      <c r="D12" s="124" t="s">
        <v>71</v>
      </c>
      <c r="E12" s="124" t="s">
        <v>94</v>
      </c>
      <c r="F12" s="124" t="s">
        <v>95</v>
      </c>
      <c r="G12" s="124" t="s">
        <v>248</v>
      </c>
      <c r="H12" s="124" t="s">
        <v>249</v>
      </c>
      <c r="I12" s="24">
        <v>50000</v>
      </c>
      <c r="J12" s="24">
        <v>50000</v>
      </c>
      <c r="K12" s="24">
        <v>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6"/>
      <c r="B13" s="26"/>
      <c r="C13" s="22" t="s">
        <v>287</v>
      </c>
      <c r="D13" s="26"/>
      <c r="E13" s="26"/>
      <c r="F13" s="26"/>
      <c r="G13" s="26"/>
      <c r="H13" s="26"/>
      <c r="I13" s="24">
        <v>1150000</v>
      </c>
      <c r="J13" s="24">
        <v>1150000</v>
      </c>
      <c r="K13" s="24">
        <v>1150000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4" t="s">
        <v>285</v>
      </c>
      <c r="B14" s="124" t="s">
        <v>288</v>
      </c>
      <c r="C14" s="22" t="s">
        <v>287</v>
      </c>
      <c r="D14" s="124" t="s">
        <v>71</v>
      </c>
      <c r="E14" s="124" t="s">
        <v>94</v>
      </c>
      <c r="F14" s="124" t="s">
        <v>95</v>
      </c>
      <c r="G14" s="124" t="s">
        <v>289</v>
      </c>
      <c r="H14" s="124" t="s">
        <v>290</v>
      </c>
      <c r="I14" s="24">
        <v>1150000</v>
      </c>
      <c r="J14" s="24">
        <v>1150000</v>
      </c>
      <c r="K14" s="24">
        <v>1150000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291</v>
      </c>
      <c r="D15" s="26"/>
      <c r="E15" s="26"/>
      <c r="F15" s="26"/>
      <c r="G15" s="26"/>
      <c r="H15" s="26"/>
      <c r="I15" s="24">
        <v>150000</v>
      </c>
      <c r="J15" s="24">
        <v>150000</v>
      </c>
      <c r="K15" s="24">
        <v>150000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4" t="s">
        <v>285</v>
      </c>
      <c r="B16" s="124" t="s">
        <v>292</v>
      </c>
      <c r="C16" s="22" t="s">
        <v>291</v>
      </c>
      <c r="D16" s="124" t="s">
        <v>71</v>
      </c>
      <c r="E16" s="124" t="s">
        <v>94</v>
      </c>
      <c r="F16" s="124" t="s">
        <v>95</v>
      </c>
      <c r="G16" s="124" t="s">
        <v>233</v>
      </c>
      <c r="H16" s="124" t="s">
        <v>234</v>
      </c>
      <c r="I16" s="24">
        <v>20000</v>
      </c>
      <c r="J16" s="24">
        <v>20000</v>
      </c>
      <c r="K16" s="24">
        <v>20000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4" t="s">
        <v>285</v>
      </c>
      <c r="B17" s="124" t="s">
        <v>292</v>
      </c>
      <c r="C17" s="22" t="s">
        <v>291</v>
      </c>
      <c r="D17" s="124" t="s">
        <v>71</v>
      </c>
      <c r="E17" s="124" t="s">
        <v>94</v>
      </c>
      <c r="F17" s="124" t="s">
        <v>95</v>
      </c>
      <c r="G17" s="124" t="s">
        <v>233</v>
      </c>
      <c r="H17" s="124" t="s">
        <v>234</v>
      </c>
      <c r="I17" s="24">
        <v>60000</v>
      </c>
      <c r="J17" s="24">
        <v>60000</v>
      </c>
      <c r="K17" s="24">
        <v>60000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4" t="s">
        <v>285</v>
      </c>
      <c r="B18" s="124" t="s">
        <v>292</v>
      </c>
      <c r="C18" s="22" t="s">
        <v>291</v>
      </c>
      <c r="D18" s="124" t="s">
        <v>71</v>
      </c>
      <c r="E18" s="124" t="s">
        <v>94</v>
      </c>
      <c r="F18" s="124" t="s">
        <v>95</v>
      </c>
      <c r="G18" s="124" t="s">
        <v>293</v>
      </c>
      <c r="H18" s="124" t="s">
        <v>294</v>
      </c>
      <c r="I18" s="24">
        <v>50000</v>
      </c>
      <c r="J18" s="24">
        <v>50000</v>
      </c>
      <c r="K18" s="24">
        <v>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4" t="s">
        <v>285</v>
      </c>
      <c r="B19" s="124" t="s">
        <v>292</v>
      </c>
      <c r="C19" s="22" t="s">
        <v>291</v>
      </c>
      <c r="D19" s="124" t="s">
        <v>71</v>
      </c>
      <c r="E19" s="124" t="s">
        <v>94</v>
      </c>
      <c r="F19" s="124" t="s">
        <v>95</v>
      </c>
      <c r="G19" s="124" t="s">
        <v>250</v>
      </c>
      <c r="H19" s="124" t="s">
        <v>251</v>
      </c>
      <c r="I19" s="24">
        <v>20000</v>
      </c>
      <c r="J19" s="24">
        <v>20000</v>
      </c>
      <c r="K19" s="24">
        <v>20000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295</v>
      </c>
      <c r="D20" s="26"/>
      <c r="E20" s="26"/>
      <c r="F20" s="26"/>
      <c r="G20" s="26"/>
      <c r="H20" s="26"/>
      <c r="I20" s="24">
        <v>300000</v>
      </c>
      <c r="J20" s="24">
        <v>300000</v>
      </c>
      <c r="K20" s="24">
        <v>300000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4" t="s">
        <v>285</v>
      </c>
      <c r="B21" s="124" t="s">
        <v>296</v>
      </c>
      <c r="C21" s="22" t="s">
        <v>295</v>
      </c>
      <c r="D21" s="124" t="s">
        <v>71</v>
      </c>
      <c r="E21" s="124" t="s">
        <v>94</v>
      </c>
      <c r="F21" s="124" t="s">
        <v>95</v>
      </c>
      <c r="G21" s="124" t="s">
        <v>233</v>
      </c>
      <c r="H21" s="124" t="s">
        <v>234</v>
      </c>
      <c r="I21" s="24">
        <v>50000</v>
      </c>
      <c r="J21" s="24">
        <v>50000</v>
      </c>
      <c r="K21" s="24">
        <v>50000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4" t="s">
        <v>285</v>
      </c>
      <c r="B22" s="124" t="s">
        <v>296</v>
      </c>
      <c r="C22" s="22" t="s">
        <v>295</v>
      </c>
      <c r="D22" s="124" t="s">
        <v>71</v>
      </c>
      <c r="E22" s="124" t="s">
        <v>94</v>
      </c>
      <c r="F22" s="124" t="s">
        <v>95</v>
      </c>
      <c r="G22" s="124" t="s">
        <v>248</v>
      </c>
      <c r="H22" s="124" t="s">
        <v>249</v>
      </c>
      <c r="I22" s="24">
        <v>100000</v>
      </c>
      <c r="J22" s="24">
        <v>100000</v>
      </c>
      <c r="K22" s="24">
        <v>100000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4" t="s">
        <v>285</v>
      </c>
      <c r="B23" s="124" t="s">
        <v>296</v>
      </c>
      <c r="C23" s="22" t="s">
        <v>295</v>
      </c>
      <c r="D23" s="124" t="s">
        <v>71</v>
      </c>
      <c r="E23" s="124" t="s">
        <v>94</v>
      </c>
      <c r="F23" s="124" t="s">
        <v>95</v>
      </c>
      <c r="G23" s="124" t="s">
        <v>297</v>
      </c>
      <c r="H23" s="124" t="s">
        <v>298</v>
      </c>
      <c r="I23" s="24">
        <v>50000</v>
      </c>
      <c r="J23" s="24">
        <v>50000</v>
      </c>
      <c r="K23" s="24">
        <v>50000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4" t="s">
        <v>285</v>
      </c>
      <c r="B24" s="124" t="s">
        <v>296</v>
      </c>
      <c r="C24" s="22" t="s">
        <v>295</v>
      </c>
      <c r="D24" s="124" t="s">
        <v>71</v>
      </c>
      <c r="E24" s="124" t="s">
        <v>94</v>
      </c>
      <c r="F24" s="124" t="s">
        <v>95</v>
      </c>
      <c r="G24" s="124" t="s">
        <v>238</v>
      </c>
      <c r="H24" s="124" t="s">
        <v>239</v>
      </c>
      <c r="I24" s="24">
        <v>100000</v>
      </c>
      <c r="J24" s="24">
        <v>100000</v>
      </c>
      <c r="K24" s="24">
        <v>100000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299</v>
      </c>
      <c r="D25" s="26"/>
      <c r="E25" s="26"/>
      <c r="F25" s="26"/>
      <c r="G25" s="26"/>
      <c r="H25" s="26"/>
      <c r="I25" s="24">
        <v>20000</v>
      </c>
      <c r="J25" s="24">
        <v>20000</v>
      </c>
      <c r="K25" s="24">
        <v>20000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4" t="s">
        <v>285</v>
      </c>
      <c r="B26" s="124" t="s">
        <v>300</v>
      </c>
      <c r="C26" s="22" t="s">
        <v>299</v>
      </c>
      <c r="D26" s="124" t="s">
        <v>71</v>
      </c>
      <c r="E26" s="124" t="s">
        <v>94</v>
      </c>
      <c r="F26" s="124" t="s">
        <v>95</v>
      </c>
      <c r="G26" s="124" t="s">
        <v>233</v>
      </c>
      <c r="H26" s="124" t="s">
        <v>234</v>
      </c>
      <c r="I26" s="24">
        <v>20000</v>
      </c>
      <c r="J26" s="24">
        <v>20000</v>
      </c>
      <c r="K26" s="24">
        <v>20000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301</v>
      </c>
      <c r="D27" s="26"/>
      <c r="E27" s="26"/>
      <c r="F27" s="26"/>
      <c r="G27" s="26"/>
      <c r="H27" s="26"/>
      <c r="I27" s="24">
        <v>150000</v>
      </c>
      <c r="J27" s="24">
        <v>150000</v>
      </c>
      <c r="K27" s="24">
        <v>150000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4" t="s">
        <v>302</v>
      </c>
      <c r="B28" s="124" t="s">
        <v>303</v>
      </c>
      <c r="C28" s="22" t="s">
        <v>301</v>
      </c>
      <c r="D28" s="124" t="s">
        <v>71</v>
      </c>
      <c r="E28" s="124" t="s">
        <v>94</v>
      </c>
      <c r="F28" s="124" t="s">
        <v>95</v>
      </c>
      <c r="G28" s="124" t="s">
        <v>233</v>
      </c>
      <c r="H28" s="124" t="s">
        <v>234</v>
      </c>
      <c r="I28" s="24">
        <v>50000</v>
      </c>
      <c r="J28" s="24">
        <v>50000</v>
      </c>
      <c r="K28" s="24">
        <v>50000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4" t="s">
        <v>302</v>
      </c>
      <c r="B29" s="124" t="s">
        <v>303</v>
      </c>
      <c r="C29" s="22" t="s">
        <v>301</v>
      </c>
      <c r="D29" s="124" t="s">
        <v>71</v>
      </c>
      <c r="E29" s="124" t="s">
        <v>94</v>
      </c>
      <c r="F29" s="124" t="s">
        <v>95</v>
      </c>
      <c r="G29" s="124" t="s">
        <v>297</v>
      </c>
      <c r="H29" s="124" t="s">
        <v>298</v>
      </c>
      <c r="I29" s="24">
        <v>100000</v>
      </c>
      <c r="J29" s="24">
        <v>100000</v>
      </c>
      <c r="K29" s="24">
        <v>100000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304</v>
      </c>
      <c r="D30" s="26"/>
      <c r="E30" s="26"/>
      <c r="F30" s="26"/>
      <c r="G30" s="26"/>
      <c r="H30" s="26"/>
      <c r="I30" s="24">
        <v>50000</v>
      </c>
      <c r="J30" s="24">
        <v>50000</v>
      </c>
      <c r="K30" s="24">
        <v>50000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4" t="s">
        <v>285</v>
      </c>
      <c r="B31" s="124" t="s">
        <v>305</v>
      </c>
      <c r="C31" s="22" t="s">
        <v>304</v>
      </c>
      <c r="D31" s="124" t="s">
        <v>71</v>
      </c>
      <c r="E31" s="124" t="s">
        <v>94</v>
      </c>
      <c r="F31" s="124" t="s">
        <v>95</v>
      </c>
      <c r="G31" s="124" t="s">
        <v>233</v>
      </c>
      <c r="H31" s="124" t="s">
        <v>234</v>
      </c>
      <c r="I31" s="24">
        <v>11200</v>
      </c>
      <c r="J31" s="24">
        <v>11200</v>
      </c>
      <c r="K31" s="24">
        <v>11200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4" t="s">
        <v>285</v>
      </c>
      <c r="B32" s="124" t="s">
        <v>305</v>
      </c>
      <c r="C32" s="22" t="s">
        <v>304</v>
      </c>
      <c r="D32" s="124" t="s">
        <v>71</v>
      </c>
      <c r="E32" s="124" t="s">
        <v>94</v>
      </c>
      <c r="F32" s="124" t="s">
        <v>95</v>
      </c>
      <c r="G32" s="124" t="s">
        <v>248</v>
      </c>
      <c r="H32" s="124" t="s">
        <v>249</v>
      </c>
      <c r="I32" s="24">
        <v>10000</v>
      </c>
      <c r="J32" s="24">
        <v>10000</v>
      </c>
      <c r="K32" s="24">
        <v>10000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4" t="s">
        <v>285</v>
      </c>
      <c r="B33" s="124" t="s">
        <v>305</v>
      </c>
      <c r="C33" s="22" t="s">
        <v>304</v>
      </c>
      <c r="D33" s="124" t="s">
        <v>71</v>
      </c>
      <c r="E33" s="124" t="s">
        <v>94</v>
      </c>
      <c r="F33" s="124" t="s">
        <v>95</v>
      </c>
      <c r="G33" s="124" t="s">
        <v>238</v>
      </c>
      <c r="H33" s="124" t="s">
        <v>239</v>
      </c>
      <c r="I33" s="24">
        <v>28800</v>
      </c>
      <c r="J33" s="24">
        <v>28800</v>
      </c>
      <c r="K33" s="24">
        <v>28800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36" t="s">
        <v>126</v>
      </c>
      <c r="B34" s="37"/>
      <c r="C34" s="37"/>
      <c r="D34" s="37"/>
      <c r="E34" s="37"/>
      <c r="F34" s="37"/>
      <c r="G34" s="37"/>
      <c r="H34" s="38"/>
      <c r="I34" s="24">
        <v>2020000</v>
      </c>
      <c r="J34" s="24">
        <v>2020000</v>
      </c>
      <c r="K34" s="24">
        <v>2020000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</sheetData>
  <mergeCells count="28">
    <mergeCell ref="A3:W3"/>
    <mergeCell ref="A4:H4"/>
    <mergeCell ref="J5:M5"/>
    <mergeCell ref="N5:P5"/>
    <mergeCell ref="R5:W5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3"/>
  <sheetViews>
    <sheetView showZeros="0" tabSelected="1" workbookViewId="0">
      <pane ySplit="1" topLeftCell="A18" activePane="bottomLeft" state="frozen"/>
      <selection/>
      <selection pane="bottomLeft" activeCell="C29" sqref="C2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306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"单位名称："&amp;"中国共产党凤庆县委员会办公室"</f>
        <v>单位名称：中国共产党凤庆县委员会办公室</v>
      </c>
      <c r="B4" s="4"/>
      <c r="C4" s="4"/>
      <c r="D4" s="4"/>
      <c r="E4" s="4"/>
      <c r="F4" s="55"/>
      <c r="G4" s="4"/>
      <c r="H4" s="55"/>
    </row>
    <row r="5" ht="18.75" customHeight="1" spans="1:10">
      <c r="A5" s="49" t="s">
        <v>307</v>
      </c>
      <c r="B5" s="49" t="s">
        <v>308</v>
      </c>
      <c r="C5" s="49" t="s">
        <v>309</v>
      </c>
      <c r="D5" s="49" t="s">
        <v>310</v>
      </c>
      <c r="E5" s="49" t="s">
        <v>311</v>
      </c>
      <c r="F5" s="56" t="s">
        <v>312</v>
      </c>
      <c r="G5" s="49" t="s">
        <v>313</v>
      </c>
      <c r="H5" s="56" t="s">
        <v>314</v>
      </c>
      <c r="I5" s="56" t="s">
        <v>315</v>
      </c>
      <c r="J5" s="49" t="s">
        <v>316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71</v>
      </c>
      <c r="B7" s="50"/>
      <c r="C7" s="50"/>
      <c r="D7" s="50"/>
      <c r="E7" s="57"/>
      <c r="F7" s="58"/>
      <c r="G7" s="57"/>
      <c r="H7" s="58"/>
      <c r="I7" s="58"/>
      <c r="J7" s="57"/>
    </row>
    <row r="8" ht="18.75" customHeight="1" spans="1:10">
      <c r="A8" s="12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8" t="s">
        <v>304</v>
      </c>
      <c r="B9" s="22" t="s">
        <v>317</v>
      </c>
      <c r="C9" s="22" t="s">
        <v>318</v>
      </c>
      <c r="D9" s="22" t="s">
        <v>319</v>
      </c>
      <c r="E9" s="35" t="s">
        <v>320</v>
      </c>
      <c r="F9" s="22" t="s">
        <v>321</v>
      </c>
      <c r="G9" s="35" t="s">
        <v>169</v>
      </c>
      <c r="H9" s="22" t="s">
        <v>322</v>
      </c>
      <c r="I9" s="22" t="s">
        <v>323</v>
      </c>
      <c r="J9" s="35" t="s">
        <v>324</v>
      </c>
    </row>
    <row r="10" ht="18.75" customHeight="1" spans="1:10">
      <c r="A10" s="218" t="s">
        <v>304</v>
      </c>
      <c r="B10" s="22" t="s">
        <v>317</v>
      </c>
      <c r="C10" s="22" t="s">
        <v>318</v>
      </c>
      <c r="D10" s="22" t="s">
        <v>319</v>
      </c>
      <c r="E10" s="35" t="s">
        <v>325</v>
      </c>
      <c r="F10" s="22" t="s">
        <v>321</v>
      </c>
      <c r="G10" s="35" t="s">
        <v>326</v>
      </c>
      <c r="H10" s="22" t="s">
        <v>327</v>
      </c>
      <c r="I10" s="22" t="s">
        <v>323</v>
      </c>
      <c r="J10" s="35" t="s">
        <v>328</v>
      </c>
    </row>
    <row r="11" ht="18.75" customHeight="1" spans="1:10">
      <c r="A11" s="218" t="s">
        <v>304</v>
      </c>
      <c r="B11" s="22" t="s">
        <v>317</v>
      </c>
      <c r="C11" s="22" t="s">
        <v>318</v>
      </c>
      <c r="D11" s="22" t="s">
        <v>329</v>
      </c>
      <c r="E11" s="35" t="s">
        <v>330</v>
      </c>
      <c r="F11" s="22" t="s">
        <v>321</v>
      </c>
      <c r="G11" s="35" t="s">
        <v>331</v>
      </c>
      <c r="H11" s="22" t="s">
        <v>332</v>
      </c>
      <c r="I11" s="22" t="s">
        <v>323</v>
      </c>
      <c r="J11" s="35" t="s">
        <v>333</v>
      </c>
    </row>
    <row r="12" ht="18.75" customHeight="1" spans="1:10">
      <c r="A12" s="218" t="s">
        <v>304</v>
      </c>
      <c r="B12" s="22" t="s">
        <v>317</v>
      </c>
      <c r="C12" s="22" t="s">
        <v>318</v>
      </c>
      <c r="D12" s="22" t="s">
        <v>334</v>
      </c>
      <c r="E12" s="35" t="s">
        <v>335</v>
      </c>
      <c r="F12" s="22" t="s">
        <v>321</v>
      </c>
      <c r="G12" s="35" t="s">
        <v>331</v>
      </c>
      <c r="H12" s="22" t="s">
        <v>332</v>
      </c>
      <c r="I12" s="22" t="s">
        <v>323</v>
      </c>
      <c r="J12" s="35" t="s">
        <v>336</v>
      </c>
    </row>
    <row r="13" ht="18.75" customHeight="1" spans="1:10">
      <c r="A13" s="218" t="s">
        <v>304</v>
      </c>
      <c r="B13" s="22" t="s">
        <v>317</v>
      </c>
      <c r="C13" s="22" t="s">
        <v>337</v>
      </c>
      <c r="D13" s="22" t="s">
        <v>338</v>
      </c>
      <c r="E13" s="35" t="s">
        <v>339</v>
      </c>
      <c r="F13" s="22" t="s">
        <v>340</v>
      </c>
      <c r="G13" s="35" t="s">
        <v>341</v>
      </c>
      <c r="H13" s="22" t="s">
        <v>332</v>
      </c>
      <c r="I13" s="22" t="s">
        <v>342</v>
      </c>
      <c r="J13" s="35" t="s">
        <v>343</v>
      </c>
    </row>
    <row r="14" ht="18.75" customHeight="1" spans="1:10">
      <c r="A14" s="218" t="s">
        <v>304</v>
      </c>
      <c r="B14" s="22" t="s">
        <v>317</v>
      </c>
      <c r="C14" s="22" t="s">
        <v>344</v>
      </c>
      <c r="D14" s="22" t="s">
        <v>345</v>
      </c>
      <c r="E14" s="35" t="s">
        <v>346</v>
      </c>
      <c r="F14" s="22" t="s">
        <v>321</v>
      </c>
      <c r="G14" s="35" t="s">
        <v>331</v>
      </c>
      <c r="H14" s="22" t="s">
        <v>332</v>
      </c>
      <c r="I14" s="22" t="s">
        <v>342</v>
      </c>
      <c r="J14" s="35" t="s">
        <v>347</v>
      </c>
    </row>
    <row r="15" ht="18.75" customHeight="1" spans="1:10">
      <c r="A15" s="218" t="s">
        <v>301</v>
      </c>
      <c r="B15" s="22" t="s">
        <v>348</v>
      </c>
      <c r="C15" s="22" t="s">
        <v>318</v>
      </c>
      <c r="D15" s="22" t="s">
        <v>319</v>
      </c>
      <c r="E15" s="35" t="s">
        <v>349</v>
      </c>
      <c r="F15" s="22" t="s">
        <v>321</v>
      </c>
      <c r="G15" s="35" t="s">
        <v>350</v>
      </c>
      <c r="H15" s="22" t="s">
        <v>327</v>
      </c>
      <c r="I15" s="22" t="s">
        <v>323</v>
      </c>
      <c r="J15" s="35" t="s">
        <v>351</v>
      </c>
    </row>
    <row r="16" ht="18.75" customHeight="1" spans="1:10">
      <c r="A16" s="218" t="s">
        <v>301</v>
      </c>
      <c r="B16" s="22" t="s">
        <v>348</v>
      </c>
      <c r="C16" s="22" t="s">
        <v>318</v>
      </c>
      <c r="D16" s="22" t="s">
        <v>329</v>
      </c>
      <c r="E16" s="35" t="s">
        <v>352</v>
      </c>
      <c r="F16" s="22" t="s">
        <v>340</v>
      </c>
      <c r="G16" s="35" t="s">
        <v>331</v>
      </c>
      <c r="H16" s="22" t="s">
        <v>332</v>
      </c>
      <c r="I16" s="22" t="s">
        <v>323</v>
      </c>
      <c r="J16" s="35" t="s">
        <v>353</v>
      </c>
    </row>
    <row r="17" ht="18.75" customHeight="1" spans="1:10">
      <c r="A17" s="218" t="s">
        <v>301</v>
      </c>
      <c r="B17" s="22" t="s">
        <v>348</v>
      </c>
      <c r="C17" s="22" t="s">
        <v>337</v>
      </c>
      <c r="D17" s="22" t="s">
        <v>338</v>
      </c>
      <c r="E17" s="35" t="s">
        <v>354</v>
      </c>
      <c r="F17" s="22" t="s">
        <v>340</v>
      </c>
      <c r="G17" s="35" t="s">
        <v>355</v>
      </c>
      <c r="H17" s="22" t="s">
        <v>356</v>
      </c>
      <c r="I17" s="22" t="s">
        <v>342</v>
      </c>
      <c r="J17" s="35" t="s">
        <v>357</v>
      </c>
    </row>
    <row r="18" ht="18.75" customHeight="1" spans="1:10">
      <c r="A18" s="218" t="s">
        <v>301</v>
      </c>
      <c r="B18" s="22" t="s">
        <v>348</v>
      </c>
      <c r="C18" s="22" t="s">
        <v>344</v>
      </c>
      <c r="D18" s="22" t="s">
        <v>345</v>
      </c>
      <c r="E18" s="35" t="s">
        <v>358</v>
      </c>
      <c r="F18" s="22" t="s">
        <v>321</v>
      </c>
      <c r="G18" s="35" t="s">
        <v>331</v>
      </c>
      <c r="H18" s="22" t="s">
        <v>332</v>
      </c>
      <c r="I18" s="22" t="s">
        <v>323</v>
      </c>
      <c r="J18" s="35" t="s">
        <v>359</v>
      </c>
    </row>
    <row r="19" ht="18.75" customHeight="1" spans="1:10">
      <c r="A19" s="218" t="s">
        <v>295</v>
      </c>
      <c r="B19" s="22" t="s">
        <v>360</v>
      </c>
      <c r="C19" s="22" t="s">
        <v>318</v>
      </c>
      <c r="D19" s="22" t="s">
        <v>319</v>
      </c>
      <c r="E19" s="35" t="s">
        <v>361</v>
      </c>
      <c r="F19" s="22" t="s">
        <v>321</v>
      </c>
      <c r="G19" s="35" t="s">
        <v>362</v>
      </c>
      <c r="H19" s="22" t="s">
        <v>327</v>
      </c>
      <c r="I19" s="22" t="s">
        <v>323</v>
      </c>
      <c r="J19" s="35" t="s">
        <v>363</v>
      </c>
    </row>
    <row r="20" ht="18.75" customHeight="1" spans="1:10">
      <c r="A20" s="218" t="s">
        <v>295</v>
      </c>
      <c r="B20" s="22" t="s">
        <v>364</v>
      </c>
      <c r="C20" s="22" t="s">
        <v>318</v>
      </c>
      <c r="D20" s="22" t="s">
        <v>319</v>
      </c>
      <c r="E20" s="35" t="s">
        <v>365</v>
      </c>
      <c r="F20" s="22" t="s">
        <v>321</v>
      </c>
      <c r="G20" s="35" t="s">
        <v>366</v>
      </c>
      <c r="H20" s="22" t="s">
        <v>367</v>
      </c>
      <c r="I20" s="22" t="s">
        <v>323</v>
      </c>
      <c r="J20" s="35" t="s">
        <v>368</v>
      </c>
    </row>
    <row r="21" ht="18.75" customHeight="1" spans="1:10">
      <c r="A21" s="218" t="s">
        <v>295</v>
      </c>
      <c r="B21" s="22" t="s">
        <v>364</v>
      </c>
      <c r="C21" s="22" t="s">
        <v>318</v>
      </c>
      <c r="D21" s="22" t="s">
        <v>319</v>
      </c>
      <c r="E21" s="35" t="s">
        <v>369</v>
      </c>
      <c r="F21" s="22" t="s">
        <v>370</v>
      </c>
      <c r="G21" s="35" t="s">
        <v>371</v>
      </c>
      <c r="H21" s="22" t="s">
        <v>372</v>
      </c>
      <c r="I21" s="22" t="s">
        <v>323</v>
      </c>
      <c r="J21" s="35" t="s">
        <v>373</v>
      </c>
    </row>
    <row r="22" ht="18.75" customHeight="1" spans="1:10">
      <c r="A22" s="218" t="s">
        <v>295</v>
      </c>
      <c r="B22" s="22" t="s">
        <v>364</v>
      </c>
      <c r="C22" s="22" t="s">
        <v>318</v>
      </c>
      <c r="D22" s="22" t="s">
        <v>329</v>
      </c>
      <c r="E22" s="35" t="s">
        <v>374</v>
      </c>
      <c r="F22" s="22" t="s">
        <v>321</v>
      </c>
      <c r="G22" s="35" t="s">
        <v>375</v>
      </c>
      <c r="H22" s="22" t="s">
        <v>332</v>
      </c>
      <c r="I22" s="22" t="s">
        <v>342</v>
      </c>
      <c r="J22" s="35" t="s">
        <v>376</v>
      </c>
    </row>
    <row r="23" ht="18.75" customHeight="1" spans="1:10">
      <c r="A23" s="218" t="s">
        <v>295</v>
      </c>
      <c r="B23" s="22" t="s">
        <v>364</v>
      </c>
      <c r="C23" s="22" t="s">
        <v>318</v>
      </c>
      <c r="D23" s="22" t="s">
        <v>329</v>
      </c>
      <c r="E23" s="35" t="s">
        <v>377</v>
      </c>
      <c r="F23" s="22" t="s">
        <v>370</v>
      </c>
      <c r="G23" s="35" t="s">
        <v>171</v>
      </c>
      <c r="H23" s="22" t="s">
        <v>332</v>
      </c>
      <c r="I23" s="22" t="s">
        <v>323</v>
      </c>
      <c r="J23" s="35" t="s">
        <v>378</v>
      </c>
    </row>
    <row r="24" ht="18.75" customHeight="1" spans="1:10">
      <c r="A24" s="218" t="s">
        <v>295</v>
      </c>
      <c r="B24" s="22" t="s">
        <v>364</v>
      </c>
      <c r="C24" s="22" t="s">
        <v>318</v>
      </c>
      <c r="D24" s="22" t="s">
        <v>329</v>
      </c>
      <c r="E24" s="35" t="s">
        <v>379</v>
      </c>
      <c r="F24" s="22" t="s">
        <v>321</v>
      </c>
      <c r="G24" s="35" t="s">
        <v>331</v>
      </c>
      <c r="H24" s="22" t="s">
        <v>332</v>
      </c>
      <c r="I24" s="22" t="s">
        <v>323</v>
      </c>
      <c r="J24" s="35" t="s">
        <v>380</v>
      </c>
    </row>
    <row r="25" ht="18.75" customHeight="1" spans="1:10">
      <c r="A25" s="218" t="s">
        <v>295</v>
      </c>
      <c r="B25" s="22" t="s">
        <v>364</v>
      </c>
      <c r="C25" s="22" t="s">
        <v>318</v>
      </c>
      <c r="D25" s="22" t="s">
        <v>334</v>
      </c>
      <c r="E25" s="35" t="s">
        <v>381</v>
      </c>
      <c r="F25" s="22" t="s">
        <v>340</v>
      </c>
      <c r="G25" s="35" t="s">
        <v>382</v>
      </c>
      <c r="H25" s="22"/>
      <c r="I25" s="22" t="s">
        <v>342</v>
      </c>
      <c r="J25" s="35" t="s">
        <v>383</v>
      </c>
    </row>
    <row r="26" ht="18.75" customHeight="1" spans="1:10">
      <c r="A26" s="218" t="s">
        <v>295</v>
      </c>
      <c r="B26" s="22" t="s">
        <v>364</v>
      </c>
      <c r="C26" s="22" t="s">
        <v>318</v>
      </c>
      <c r="D26" s="22" t="s">
        <v>384</v>
      </c>
      <c r="E26" s="35" t="s">
        <v>385</v>
      </c>
      <c r="F26" s="22" t="s">
        <v>370</v>
      </c>
      <c r="G26" s="35" t="s">
        <v>386</v>
      </c>
      <c r="H26" s="22" t="s">
        <v>387</v>
      </c>
      <c r="I26" s="22" t="s">
        <v>323</v>
      </c>
      <c r="J26" s="35" t="s">
        <v>388</v>
      </c>
    </row>
    <row r="27" ht="18.75" customHeight="1" spans="1:10">
      <c r="A27" s="218" t="s">
        <v>295</v>
      </c>
      <c r="B27" s="22" t="s">
        <v>364</v>
      </c>
      <c r="C27" s="22" t="s">
        <v>337</v>
      </c>
      <c r="D27" s="22" t="s">
        <v>338</v>
      </c>
      <c r="E27" s="35" t="s">
        <v>389</v>
      </c>
      <c r="F27" s="22" t="s">
        <v>340</v>
      </c>
      <c r="G27" s="35" t="s">
        <v>341</v>
      </c>
      <c r="H27" s="22" t="s">
        <v>356</v>
      </c>
      <c r="I27" s="22" t="s">
        <v>342</v>
      </c>
      <c r="J27" s="35" t="s">
        <v>390</v>
      </c>
    </row>
    <row r="28" ht="18.75" customHeight="1" spans="1:10">
      <c r="A28" s="218" t="s">
        <v>295</v>
      </c>
      <c r="B28" s="22" t="s">
        <v>364</v>
      </c>
      <c r="C28" s="22" t="s">
        <v>344</v>
      </c>
      <c r="D28" s="22" t="s">
        <v>345</v>
      </c>
      <c r="E28" s="35" t="s">
        <v>391</v>
      </c>
      <c r="F28" s="22" t="s">
        <v>321</v>
      </c>
      <c r="G28" s="35" t="s">
        <v>331</v>
      </c>
      <c r="H28" s="22" t="s">
        <v>332</v>
      </c>
      <c r="I28" s="22" t="s">
        <v>323</v>
      </c>
      <c r="J28" s="35" t="s">
        <v>392</v>
      </c>
    </row>
    <row r="29" ht="18.75" customHeight="1" spans="1:10">
      <c r="A29" s="218" t="s">
        <v>291</v>
      </c>
      <c r="B29" s="22" t="s">
        <v>393</v>
      </c>
      <c r="C29" s="22" t="s">
        <v>318</v>
      </c>
      <c r="D29" s="22" t="s">
        <v>319</v>
      </c>
      <c r="E29" s="35" t="s">
        <v>361</v>
      </c>
      <c r="F29" s="22" t="s">
        <v>321</v>
      </c>
      <c r="G29" s="35" t="s">
        <v>394</v>
      </c>
      <c r="H29" s="22" t="s">
        <v>327</v>
      </c>
      <c r="I29" s="22" t="s">
        <v>323</v>
      </c>
      <c r="J29" s="35" t="s">
        <v>363</v>
      </c>
    </row>
    <row r="30" ht="18.75" customHeight="1" spans="1:10">
      <c r="A30" s="218" t="s">
        <v>291</v>
      </c>
      <c r="B30" s="22" t="s">
        <v>393</v>
      </c>
      <c r="C30" s="22" t="s">
        <v>318</v>
      </c>
      <c r="D30" s="22" t="s">
        <v>319</v>
      </c>
      <c r="E30" s="35" t="s">
        <v>395</v>
      </c>
      <c r="F30" s="22" t="s">
        <v>321</v>
      </c>
      <c r="G30" s="35" t="s">
        <v>396</v>
      </c>
      <c r="H30" s="22" t="s">
        <v>367</v>
      </c>
      <c r="I30" s="22" t="s">
        <v>323</v>
      </c>
      <c r="J30" s="35" t="s">
        <v>397</v>
      </c>
    </row>
    <row r="31" ht="18.75" customHeight="1" spans="1:10">
      <c r="A31" s="218" t="s">
        <v>291</v>
      </c>
      <c r="B31" s="22" t="s">
        <v>393</v>
      </c>
      <c r="C31" s="22" t="s">
        <v>318</v>
      </c>
      <c r="D31" s="22" t="s">
        <v>329</v>
      </c>
      <c r="E31" s="35" t="s">
        <v>398</v>
      </c>
      <c r="F31" s="22" t="s">
        <v>321</v>
      </c>
      <c r="G31" s="35" t="s">
        <v>399</v>
      </c>
      <c r="H31" s="22" t="s">
        <v>400</v>
      </c>
      <c r="I31" s="22" t="s">
        <v>342</v>
      </c>
      <c r="J31" s="35" t="s">
        <v>401</v>
      </c>
    </row>
    <row r="32" ht="18.75" customHeight="1" spans="1:10">
      <c r="A32" s="218" t="s">
        <v>291</v>
      </c>
      <c r="B32" s="22" t="s">
        <v>393</v>
      </c>
      <c r="C32" s="22" t="s">
        <v>318</v>
      </c>
      <c r="D32" s="22" t="s">
        <v>384</v>
      </c>
      <c r="E32" s="35" t="s">
        <v>385</v>
      </c>
      <c r="F32" s="22" t="s">
        <v>370</v>
      </c>
      <c r="G32" s="35" t="s">
        <v>362</v>
      </c>
      <c r="H32" s="22" t="s">
        <v>387</v>
      </c>
      <c r="I32" s="22" t="s">
        <v>323</v>
      </c>
      <c r="J32" s="35" t="s">
        <v>402</v>
      </c>
    </row>
    <row r="33" ht="18.75" customHeight="1" spans="1:10">
      <c r="A33" s="218" t="s">
        <v>291</v>
      </c>
      <c r="B33" s="22" t="s">
        <v>393</v>
      </c>
      <c r="C33" s="22" t="s">
        <v>337</v>
      </c>
      <c r="D33" s="22" t="s">
        <v>338</v>
      </c>
      <c r="E33" s="35" t="s">
        <v>403</v>
      </c>
      <c r="F33" s="22" t="s">
        <v>321</v>
      </c>
      <c r="G33" s="35" t="s">
        <v>331</v>
      </c>
      <c r="H33" s="22" t="s">
        <v>332</v>
      </c>
      <c r="I33" s="22" t="s">
        <v>342</v>
      </c>
      <c r="J33" s="35" t="s">
        <v>404</v>
      </c>
    </row>
    <row r="34" ht="18.75" customHeight="1" spans="1:10">
      <c r="A34" s="218" t="s">
        <v>291</v>
      </c>
      <c r="B34" s="22" t="s">
        <v>393</v>
      </c>
      <c r="C34" s="22" t="s">
        <v>344</v>
      </c>
      <c r="D34" s="22" t="s">
        <v>345</v>
      </c>
      <c r="E34" s="35" t="s">
        <v>405</v>
      </c>
      <c r="F34" s="22" t="s">
        <v>321</v>
      </c>
      <c r="G34" s="35" t="s">
        <v>331</v>
      </c>
      <c r="H34" s="22" t="s">
        <v>332</v>
      </c>
      <c r="I34" s="22" t="s">
        <v>323</v>
      </c>
      <c r="J34" s="35" t="s">
        <v>406</v>
      </c>
    </row>
    <row r="35" ht="18.75" customHeight="1" spans="1:10">
      <c r="A35" s="218" t="s">
        <v>287</v>
      </c>
      <c r="B35" s="22" t="s">
        <v>407</v>
      </c>
      <c r="C35" s="22" t="s">
        <v>318</v>
      </c>
      <c r="D35" s="22" t="s">
        <v>319</v>
      </c>
      <c r="E35" s="35" t="s">
        <v>408</v>
      </c>
      <c r="F35" s="22" t="s">
        <v>321</v>
      </c>
      <c r="G35" s="35" t="s">
        <v>409</v>
      </c>
      <c r="H35" s="22" t="s">
        <v>410</v>
      </c>
      <c r="I35" s="22" t="s">
        <v>323</v>
      </c>
      <c r="J35" s="35" t="s">
        <v>411</v>
      </c>
    </row>
    <row r="36" ht="18.75" customHeight="1" spans="1:10">
      <c r="A36" s="218" t="s">
        <v>287</v>
      </c>
      <c r="B36" s="22" t="s">
        <v>407</v>
      </c>
      <c r="C36" s="22" t="s">
        <v>318</v>
      </c>
      <c r="D36" s="22" t="s">
        <v>319</v>
      </c>
      <c r="E36" s="35" t="s">
        <v>412</v>
      </c>
      <c r="F36" s="22" t="s">
        <v>321</v>
      </c>
      <c r="G36" s="35" t="s">
        <v>413</v>
      </c>
      <c r="H36" s="22" t="s">
        <v>414</v>
      </c>
      <c r="I36" s="22" t="s">
        <v>323</v>
      </c>
      <c r="J36" s="35" t="s">
        <v>415</v>
      </c>
    </row>
    <row r="37" ht="18.75" customHeight="1" spans="1:10">
      <c r="A37" s="218" t="s">
        <v>287</v>
      </c>
      <c r="B37" s="22" t="s">
        <v>407</v>
      </c>
      <c r="C37" s="22" t="s">
        <v>318</v>
      </c>
      <c r="D37" s="22" t="s">
        <v>329</v>
      </c>
      <c r="E37" s="35" t="s">
        <v>416</v>
      </c>
      <c r="F37" s="22" t="s">
        <v>321</v>
      </c>
      <c r="G37" s="35" t="s">
        <v>417</v>
      </c>
      <c r="H37" s="22" t="s">
        <v>332</v>
      </c>
      <c r="I37" s="22" t="s">
        <v>323</v>
      </c>
      <c r="J37" s="35" t="s">
        <v>418</v>
      </c>
    </row>
    <row r="38" ht="18.75" customHeight="1" spans="1:10">
      <c r="A38" s="218" t="s">
        <v>287</v>
      </c>
      <c r="B38" s="22" t="s">
        <v>407</v>
      </c>
      <c r="C38" s="22" t="s">
        <v>318</v>
      </c>
      <c r="D38" s="22" t="s">
        <v>384</v>
      </c>
      <c r="E38" s="35" t="s">
        <v>385</v>
      </c>
      <c r="F38" s="22" t="s">
        <v>370</v>
      </c>
      <c r="G38" s="35" t="s">
        <v>419</v>
      </c>
      <c r="H38" s="22" t="s">
        <v>387</v>
      </c>
      <c r="I38" s="22" t="s">
        <v>323</v>
      </c>
      <c r="J38" s="35" t="s">
        <v>420</v>
      </c>
    </row>
    <row r="39" ht="18.75" customHeight="1" spans="1:10">
      <c r="A39" s="218" t="s">
        <v>287</v>
      </c>
      <c r="B39" s="22" t="s">
        <v>407</v>
      </c>
      <c r="C39" s="22" t="s">
        <v>337</v>
      </c>
      <c r="D39" s="22" t="s">
        <v>338</v>
      </c>
      <c r="E39" s="35" t="s">
        <v>421</v>
      </c>
      <c r="F39" s="22" t="s">
        <v>340</v>
      </c>
      <c r="G39" s="35" t="s">
        <v>341</v>
      </c>
      <c r="H39" s="22" t="s">
        <v>356</v>
      </c>
      <c r="I39" s="22" t="s">
        <v>342</v>
      </c>
      <c r="J39" s="35" t="s">
        <v>422</v>
      </c>
    </row>
    <row r="40" ht="18.75" customHeight="1" spans="1:10">
      <c r="A40" s="218" t="s">
        <v>287</v>
      </c>
      <c r="B40" s="22" t="s">
        <v>407</v>
      </c>
      <c r="C40" s="22" t="s">
        <v>344</v>
      </c>
      <c r="D40" s="22" t="s">
        <v>345</v>
      </c>
      <c r="E40" s="35" t="s">
        <v>423</v>
      </c>
      <c r="F40" s="22" t="s">
        <v>321</v>
      </c>
      <c r="G40" s="35" t="s">
        <v>331</v>
      </c>
      <c r="H40" s="22" t="s">
        <v>332</v>
      </c>
      <c r="I40" s="22" t="s">
        <v>342</v>
      </c>
      <c r="J40" s="35" t="s">
        <v>424</v>
      </c>
    </row>
    <row r="41" ht="18.75" customHeight="1" spans="1:10">
      <c r="A41" s="218" t="s">
        <v>284</v>
      </c>
      <c r="B41" s="22" t="s">
        <v>425</v>
      </c>
      <c r="C41" s="22" t="s">
        <v>318</v>
      </c>
      <c r="D41" s="22" t="s">
        <v>319</v>
      </c>
      <c r="E41" s="35" t="s">
        <v>426</v>
      </c>
      <c r="F41" s="22" t="s">
        <v>321</v>
      </c>
      <c r="G41" s="35" t="s">
        <v>427</v>
      </c>
      <c r="H41" s="22" t="s">
        <v>327</v>
      </c>
      <c r="I41" s="22" t="s">
        <v>323</v>
      </c>
      <c r="J41" s="35" t="s">
        <v>428</v>
      </c>
    </row>
    <row r="42" ht="18.75" customHeight="1" spans="1:10">
      <c r="A42" s="218" t="s">
        <v>284</v>
      </c>
      <c r="B42" s="22" t="s">
        <v>425</v>
      </c>
      <c r="C42" s="22" t="s">
        <v>318</v>
      </c>
      <c r="D42" s="22" t="s">
        <v>319</v>
      </c>
      <c r="E42" s="35" t="s">
        <v>429</v>
      </c>
      <c r="F42" s="22" t="s">
        <v>321</v>
      </c>
      <c r="G42" s="35" t="s">
        <v>430</v>
      </c>
      <c r="H42" s="22" t="s">
        <v>431</v>
      </c>
      <c r="I42" s="22" t="s">
        <v>323</v>
      </c>
      <c r="J42" s="35" t="s">
        <v>432</v>
      </c>
    </row>
    <row r="43" ht="18.75" customHeight="1" spans="1:10">
      <c r="A43" s="218" t="s">
        <v>284</v>
      </c>
      <c r="B43" s="22" t="s">
        <v>425</v>
      </c>
      <c r="C43" s="22" t="s">
        <v>318</v>
      </c>
      <c r="D43" s="22" t="s">
        <v>329</v>
      </c>
      <c r="E43" s="35" t="s">
        <v>330</v>
      </c>
      <c r="F43" s="22" t="s">
        <v>321</v>
      </c>
      <c r="G43" s="35" t="s">
        <v>331</v>
      </c>
      <c r="H43" s="22" t="s">
        <v>332</v>
      </c>
      <c r="I43" s="22" t="s">
        <v>323</v>
      </c>
      <c r="J43" s="35" t="s">
        <v>333</v>
      </c>
    </row>
    <row r="44" ht="18.75" customHeight="1" spans="1:10">
      <c r="A44" s="218" t="s">
        <v>284</v>
      </c>
      <c r="B44" s="22" t="s">
        <v>425</v>
      </c>
      <c r="C44" s="22" t="s">
        <v>318</v>
      </c>
      <c r="D44" s="22" t="s">
        <v>329</v>
      </c>
      <c r="E44" s="35" t="s">
        <v>433</v>
      </c>
      <c r="F44" s="22" t="s">
        <v>321</v>
      </c>
      <c r="G44" s="35" t="s">
        <v>331</v>
      </c>
      <c r="H44" s="22" t="s">
        <v>332</v>
      </c>
      <c r="I44" s="22" t="s">
        <v>323</v>
      </c>
      <c r="J44" s="35" t="s">
        <v>434</v>
      </c>
    </row>
    <row r="45" ht="18.75" customHeight="1" spans="1:10">
      <c r="A45" s="218" t="s">
        <v>284</v>
      </c>
      <c r="B45" s="22" t="s">
        <v>425</v>
      </c>
      <c r="C45" s="22" t="s">
        <v>337</v>
      </c>
      <c r="D45" s="22" t="s">
        <v>338</v>
      </c>
      <c r="E45" s="35" t="s">
        <v>435</v>
      </c>
      <c r="F45" s="22" t="s">
        <v>340</v>
      </c>
      <c r="G45" s="35" t="s">
        <v>341</v>
      </c>
      <c r="H45" s="22" t="s">
        <v>332</v>
      </c>
      <c r="I45" s="22" t="s">
        <v>342</v>
      </c>
      <c r="J45" s="35" t="s">
        <v>436</v>
      </c>
    </row>
    <row r="46" ht="18.75" customHeight="1" spans="1:10">
      <c r="A46" s="218" t="s">
        <v>284</v>
      </c>
      <c r="B46" s="22" t="s">
        <v>425</v>
      </c>
      <c r="C46" s="22" t="s">
        <v>344</v>
      </c>
      <c r="D46" s="22" t="s">
        <v>345</v>
      </c>
      <c r="E46" s="35" t="s">
        <v>437</v>
      </c>
      <c r="F46" s="22" t="s">
        <v>321</v>
      </c>
      <c r="G46" s="35" t="s">
        <v>331</v>
      </c>
      <c r="H46" s="22" t="s">
        <v>332</v>
      </c>
      <c r="I46" s="22" t="s">
        <v>323</v>
      </c>
      <c r="J46" s="35" t="s">
        <v>438</v>
      </c>
    </row>
    <row r="47" ht="18.75" customHeight="1" spans="1:10">
      <c r="A47" s="218" t="s">
        <v>299</v>
      </c>
      <c r="B47" s="22" t="s">
        <v>439</v>
      </c>
      <c r="C47" s="22" t="s">
        <v>318</v>
      </c>
      <c r="D47" s="22" t="s">
        <v>319</v>
      </c>
      <c r="E47" s="35" t="s">
        <v>440</v>
      </c>
      <c r="F47" s="22" t="s">
        <v>321</v>
      </c>
      <c r="G47" s="35" t="s">
        <v>441</v>
      </c>
      <c r="H47" s="22" t="s">
        <v>327</v>
      </c>
      <c r="I47" s="22" t="s">
        <v>323</v>
      </c>
      <c r="J47" s="35" t="s">
        <v>442</v>
      </c>
    </row>
    <row r="48" ht="18.75" customHeight="1" spans="1:10">
      <c r="A48" s="218" t="s">
        <v>299</v>
      </c>
      <c r="B48" s="22" t="s">
        <v>439</v>
      </c>
      <c r="C48" s="22" t="s">
        <v>318</v>
      </c>
      <c r="D48" s="22" t="s">
        <v>319</v>
      </c>
      <c r="E48" s="35" t="s">
        <v>443</v>
      </c>
      <c r="F48" s="22" t="s">
        <v>321</v>
      </c>
      <c r="G48" s="35" t="s">
        <v>441</v>
      </c>
      <c r="H48" s="22" t="s">
        <v>367</v>
      </c>
      <c r="I48" s="22" t="s">
        <v>323</v>
      </c>
      <c r="J48" s="35" t="s">
        <v>444</v>
      </c>
    </row>
    <row r="49" ht="18.75" customHeight="1" spans="1:10">
      <c r="A49" s="218" t="s">
        <v>299</v>
      </c>
      <c r="B49" s="22" t="s">
        <v>439</v>
      </c>
      <c r="C49" s="22" t="s">
        <v>318</v>
      </c>
      <c r="D49" s="22" t="s">
        <v>329</v>
      </c>
      <c r="E49" s="35" t="s">
        <v>445</v>
      </c>
      <c r="F49" s="22" t="s">
        <v>370</v>
      </c>
      <c r="G49" s="35" t="s">
        <v>171</v>
      </c>
      <c r="H49" s="22" t="s">
        <v>332</v>
      </c>
      <c r="I49" s="22" t="s">
        <v>323</v>
      </c>
      <c r="J49" s="35" t="s">
        <v>446</v>
      </c>
    </row>
    <row r="50" ht="18.75" customHeight="1" spans="1:10">
      <c r="A50" s="218" t="s">
        <v>299</v>
      </c>
      <c r="B50" s="22" t="s">
        <v>439</v>
      </c>
      <c r="C50" s="22" t="s">
        <v>318</v>
      </c>
      <c r="D50" s="22" t="s">
        <v>334</v>
      </c>
      <c r="E50" s="35" t="s">
        <v>447</v>
      </c>
      <c r="F50" s="22" t="s">
        <v>340</v>
      </c>
      <c r="G50" s="35" t="s">
        <v>448</v>
      </c>
      <c r="H50" s="22" t="s">
        <v>356</v>
      </c>
      <c r="I50" s="22" t="s">
        <v>342</v>
      </c>
      <c r="J50" s="35" t="s">
        <v>449</v>
      </c>
    </row>
    <row r="51" ht="18.75" customHeight="1" spans="1:10">
      <c r="A51" s="218" t="s">
        <v>299</v>
      </c>
      <c r="B51" s="22" t="s">
        <v>439</v>
      </c>
      <c r="C51" s="22" t="s">
        <v>318</v>
      </c>
      <c r="D51" s="22" t="s">
        <v>384</v>
      </c>
      <c r="E51" s="35" t="s">
        <v>385</v>
      </c>
      <c r="F51" s="22" t="s">
        <v>370</v>
      </c>
      <c r="G51" s="35" t="s">
        <v>169</v>
      </c>
      <c r="H51" s="22" t="s">
        <v>387</v>
      </c>
      <c r="I51" s="22" t="s">
        <v>342</v>
      </c>
      <c r="J51" s="35" t="s">
        <v>402</v>
      </c>
    </row>
    <row r="52" ht="18.75" customHeight="1" spans="1:10">
      <c r="A52" s="218" t="s">
        <v>299</v>
      </c>
      <c r="B52" s="22" t="s">
        <v>439</v>
      </c>
      <c r="C52" s="22" t="s">
        <v>337</v>
      </c>
      <c r="D52" s="22" t="s">
        <v>338</v>
      </c>
      <c r="E52" s="35" t="s">
        <v>450</v>
      </c>
      <c r="F52" s="22" t="s">
        <v>340</v>
      </c>
      <c r="G52" s="35" t="s">
        <v>341</v>
      </c>
      <c r="H52" s="22" t="s">
        <v>356</v>
      </c>
      <c r="I52" s="22" t="s">
        <v>342</v>
      </c>
      <c r="J52" s="35" t="s">
        <v>451</v>
      </c>
    </row>
    <row r="53" ht="18.75" customHeight="1" spans="1:10">
      <c r="A53" s="218" t="s">
        <v>299</v>
      </c>
      <c r="B53" s="22" t="s">
        <v>439</v>
      </c>
      <c r="C53" s="22" t="s">
        <v>344</v>
      </c>
      <c r="D53" s="22" t="s">
        <v>345</v>
      </c>
      <c r="E53" s="35" t="s">
        <v>452</v>
      </c>
      <c r="F53" s="22" t="s">
        <v>321</v>
      </c>
      <c r="G53" s="35" t="s">
        <v>331</v>
      </c>
      <c r="H53" s="22" t="s">
        <v>332</v>
      </c>
      <c r="I53" s="22" t="s">
        <v>323</v>
      </c>
      <c r="J53" s="35" t="s">
        <v>453</v>
      </c>
    </row>
  </sheetData>
  <mergeCells count="16">
    <mergeCell ref="A3:J3"/>
    <mergeCell ref="A4:H4"/>
    <mergeCell ref="A9:A14"/>
    <mergeCell ref="A15:A18"/>
    <mergeCell ref="A19:A28"/>
    <mergeCell ref="A29:A34"/>
    <mergeCell ref="A35:A40"/>
    <mergeCell ref="A41:A46"/>
    <mergeCell ref="A47:A53"/>
    <mergeCell ref="B9:B14"/>
    <mergeCell ref="B15:B18"/>
    <mergeCell ref="B19:B28"/>
    <mergeCell ref="B29:B34"/>
    <mergeCell ref="B35:B40"/>
    <mergeCell ref="B41:B46"/>
    <mergeCell ref="B47:B5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潘继宗</cp:lastModifiedBy>
  <dcterms:created xsi:type="dcterms:W3CDTF">2025-03-13T07:14:00Z</dcterms:created>
  <dcterms:modified xsi:type="dcterms:W3CDTF">2025-03-17T08:00:24Z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B5C69A1A82814EEBAC10773AA57AC844_13</vt:lpwstr>
  </property>
  <property fmtid="{D5CDD505-2E9C-101B-9397-08002B2CF9AE}" pid="3" name="KSOProductBuildVer">
    <vt:lpwstr>2052-12.1.0.15374</vt:lpwstr>
  </property>
</Properties>
</file>