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definedNames>
    <definedName name="_xlnm._FilterDatabase" localSheetId="0" hidden="1">Sheet1!$A$4:$N$20</definedName>
    <definedName name="_xlnm.Print_Titles" localSheetId="0">Sheet1!$3:$4</definedName>
  </definedNames>
  <calcPr calcId="144525"/>
</workbook>
</file>

<file path=xl/sharedStrings.xml><?xml version="1.0" encoding="utf-8"?>
<sst xmlns="http://schemas.openxmlformats.org/spreadsheetml/2006/main" count="83">
  <si>
    <t>凤庆县2023年第三批省级财政衔接推进乡村振兴补助资金项目下达计划表</t>
  </si>
  <si>
    <t>主管单位</t>
  </si>
  <si>
    <t>市级文件号</t>
  </si>
  <si>
    <t>项目名称</t>
  </si>
  <si>
    <t>项目实施
单位</t>
  </si>
  <si>
    <t>项目类别</t>
  </si>
  <si>
    <t>项目建设
地点</t>
  </si>
  <si>
    <t>建设性质</t>
  </si>
  <si>
    <t>项目计划建设内容及规模</t>
  </si>
  <si>
    <t>项目计划总投资</t>
  </si>
  <si>
    <t>其中</t>
  </si>
  <si>
    <t>绩效目标(有量化的核心指标）</t>
  </si>
  <si>
    <t>中央财政衔接推进乡村振兴补助资金</t>
  </si>
  <si>
    <t>省级财政衔接推进乡村振兴补助资金</t>
  </si>
  <si>
    <t>市级财政衔接推进乡村振兴补助资金</t>
  </si>
  <si>
    <t>群众自筹</t>
  </si>
  <si>
    <t>凤庆县乡村振兴局</t>
  </si>
  <si>
    <t>临财农发〔2023〕60号</t>
  </si>
  <si>
    <t>凤庆县2023年度新增脱贫人口小额信贷贴息补助（第四批）</t>
  </si>
  <si>
    <t>脱贫人口小额信贷贴息</t>
  </si>
  <si>
    <t>凤庆县13个乡镇</t>
  </si>
  <si>
    <t>新建</t>
  </si>
  <si>
    <t>安排2023年度脱贫人口小额信贷贴息资金17万元，主要用于2023年新增贷款部分贴息。</t>
  </si>
  <si>
    <t>预计发放脱贫人口小额贷款350万元，补助贴息资金17万元，项目受益脱贫人口和监测对象70户以上。</t>
  </si>
  <si>
    <t>凤庆县2023年新增乡村公益岗补助项目</t>
  </si>
  <si>
    <t>凤庆县人力资源和社会保障局、凤庆县乡村振兴局</t>
  </si>
  <si>
    <t>就业项目</t>
  </si>
  <si>
    <t>新增开发乡村公益性岗位400个400人，每人每月发放补贴800元，本批资金安排时间为2023年9月至10月，共计应发放岗位补贴64万元。</t>
  </si>
  <si>
    <t>开发乡村公益性岗位400个400人，每人每月发放补贴800元；项目受益脱贫人口（含监测测对象）400人；确保脱贫劳动力、监测对象就业增收。</t>
  </si>
  <si>
    <t>凤庆县2023年春季及秋季学期雨露计划补助</t>
  </si>
  <si>
    <t>雨露计划补助</t>
  </si>
  <si>
    <t>对全县13个乡镇符合条件的脱贫户（含监测对象）学生接受全日制普通大专、高职院校、技师学院、职业本科院校等高等职业教育进行补助，预计补助学生2600人次以上，包括2023年春季、秋季2个学期。</t>
  </si>
  <si>
    <t>进一步使农村贫困家庭新成长劳动力更好更方便接受职业教育，雨露计划政策及时落实到位，减轻学生家庭经济负担，巩固拓展脱贫攻坚成果。预计受益脱贫人口2600人。</t>
  </si>
  <si>
    <t>凤庆县2023年度第二批脱贫人口“人人持证 技能致富”专项行动培训项目</t>
  </si>
  <si>
    <t>技能培训</t>
  </si>
  <si>
    <t>雪山镇、郭大寨乡、诗礼乡、新华乡、鲁史镇、腰街乡、洛党镇</t>
  </si>
  <si>
    <t>深入贯彻落实“技能云南”行动要求，以“提技能、促就业、增收入”为核心，以“规范、提质”为目标组织脱贫人口开展生产经营和就业技能等职业培训，提升职业技能水平，提高持证率和就业率。计划在雪山镇、郭大寨乡、诗礼乡、新华乡、鲁史镇、腰街乡、洛党镇开展脱贫人口“人人持证 技能致富”专项行动培训2882人次。</t>
  </si>
  <si>
    <t>开展脱贫人口“人人持证 技能致富”专项行动培训2882人次，享受职业培训补贴2882人次，项目受益人口2882人次，全部为脱贫人口和监测对象，提升职业技能水平，提高持证率和就业率。</t>
  </si>
  <si>
    <t>诗礼乡孔兴村2023年青储饲料加工厂建设项目</t>
  </si>
  <si>
    <t>诗礼乡人民政府</t>
  </si>
  <si>
    <t>产业发展</t>
  </si>
  <si>
    <t>孔兴村</t>
  </si>
  <si>
    <t>项目计划采取“村党支部+合作社+农户”模式，在孔兴村建设青储饲料加工厂房车间1个。1.厂房建设。新建加工车间1个，面积不少于500平方米；2.仓储建设。建设仓储厂房1座，面积200平方米，配套厂区内硬化等；3.设备购置。购置三缸压块机2台、输送设备2台、分料器2个、铡草机2台、称重设备2台、配电箱2个、发酵拌料设备、流水包装设备等设施设备；4.附属设施配套。配套架设青储饲草加工厂生产用电和用水、进场道路硬化建设等。</t>
  </si>
  <si>
    <t>项目建成，可以有效带动地方种养殖产业的发展，通过以党组织+合作社+企业+基地+农户的利益联结方式，群众通过土地入股生产参股等形式加入合作社，项目运营收益后，所得收益由孔兴村村集体和运营企业（合作社）安装比例分成，壮大村集体经济不少于5万元；群众可获得种养殖收益和股份分成收益，参与农户增收5000元以上(每户）。项目覆盖鲁史镇金鸡村、凤凰村、诗礼乡孔兴村、永复村、清华村、诗礼村6个村。</t>
  </si>
  <si>
    <t>腰街彝族乡2023年沿江片区热带水果种植项目</t>
  </si>
  <si>
    <t>腰街乡人民政府</t>
  </si>
  <si>
    <t>开明村、复兴村</t>
  </si>
  <si>
    <t>项目计划以“党组织+合作社+公司+农户”模式实施，财政补助资金作为发展村集体经济资本金，由村集体经济组织与合作社合作经营。共计划种植沿江片区热带水果1600亩（其中：第一期计划种植600亩，第二期计划种植1000亩），第一期：种植杨梅等热带水果600亩，具体为集中种植100亩，合作社分散种植500亩。配套建设管理用房100平方米，灌溉管网6公里，蓄水池7个（25立方）。</t>
  </si>
  <si>
    <t>热带水果种植≥600亩，新建管理用房≥100平方米）、灌溉管网≥6公里，蓄水池≥7个（25立方）受益贫困人口满意度≥90%。项目受益2个行政村20个自然村22个村民小组920户农户3676人，其中脱贫户633户2580人，易地扶贫搬迁安置区农户65户262人。</t>
  </si>
  <si>
    <t>小湾镇漫湾库区沿江示范带产业提升项目</t>
  </si>
  <si>
    <t>小湾镇人民政府</t>
  </si>
  <si>
    <t>桂花村、春光村、马街村</t>
  </si>
  <si>
    <t>项目采取“村党总支部+合作社+大户+农户”的模式实施，财政补助资金作为发展村集体经济资本金，由村集体经济组织与合作社合作经营。计划在沿江种植热带经济林果1120亩，其中合作社大户种植420亩热带经济林果+农作物；合作社带动325户1297人种植700亩热带经济林果+农作物。（一）合作社大户种植热带经济林果420亩，并在果园下套种农作物（黄豆、豌豆、蚕豆、红花）420亩。（二）合作社带动325户1297人种植热带经济林果700亩，并在果园下套种农作物（黄豆、豌豆、蚕豆、红花）700亩。</t>
  </si>
  <si>
    <t>（一）产出指标。1.数量指标：种植热带经济林果数量≥1120亩，2.质量指标：种植成活率≥95%，3.时效指标：项目按期完成率≥95%，4.成本指标：项目投资≥278万元。
（二）效益指标。1.经济效益指标：（1）增加贫困人口务工收入≥10.8万元，（2）增加村集体经济收入≥21万元，（3）增加片区群众收入≥200万元。2.社会效益指标：带动增加贫困人口就业人数≥12人。3.生态效益指标：澜沧江沿岸增绿≥1120亩。4.可持续影响指标：项目可投产年限≥9年。
（三）满意度指标。服务对象满意度指标：（1）受益群众满意度≥90%；（2）受益贫困人口满意度≥90%。</t>
  </si>
  <si>
    <t>三岔河镇涌金村2023年肉牛养殖项目</t>
  </si>
  <si>
    <t>三岔河镇人民政府</t>
  </si>
  <si>
    <t>涌金村</t>
  </si>
  <si>
    <t>规划养殖120头以上肉牛，财政补助资金作为发展村集体经济资本金，采取“村党组织+合作社+养殖大户+农户”模式运行，实现村集体经济发展壮大、合作社创收盈利、农户增收致富。</t>
  </si>
  <si>
    <t>1.养殖肉牛规模≥120头
2.辐射带动种草发展≥250亩
3.畜牧业产值增收≥150万元
4.项目受益125户402人，其中脱贫人口及监测对象31户105人。
5.开发养殖务工岗位≥2个
6.涉及农户户均增收≥2800元
7.村集体经济年收益≥5万元
8.项目区群众满意度≥90%</t>
  </si>
  <si>
    <t>洛党镇和德村产业基地建设集体经济项目</t>
  </si>
  <si>
    <t>洛党镇人民政府</t>
  </si>
  <si>
    <t>和德村</t>
  </si>
  <si>
    <t>1.滇橄榄育苗点：场地平整10亩；管理用房建设60平方米；667平方米育苗大棚建设；遮阳设施9亩；主管线安装800米、不锈钢水箱2座、喷灌设施及用电设施配套；产业道路建设400米；苗床6670平方米、防护围栏600米；土质提升、作业用具、抽水设备配套；花卉苗圃种植600平方米；2.滇黄精产业种植300亩；3.有机茶园建设：茶园提质改造500亩；诱虫灯安装20盏；20方水池建设、DN50钢管安装1500米、取水坝建设40立方米；4.天然蚕丝被加工作坊建设：抽丝机、手工加工设备5套及产品展示柜一组；5.人员从业技能培训140人次。</t>
  </si>
  <si>
    <t xml:space="preserve">（1）滇橄榄育苗种植9亩及以上。（2）建设育苗大棚667平方米及以上。（3）管理用房建设60平方米及以上。（4）产业道路建设400米及以上。（5）花卉苗圃种植600平方米及以上。（6）滇黄精产业种植300亩及以上。（7）诱虫灯安装20盏及以上。（8）管道安装1500米及以上。（9）建设后验收合格率100%。（10）项目完工及时率100%。（11）设施使用年限20年及以上。（12）受益人口满意度90%及以上。项目受益1个行政村2个自然村8个村民小组，325户农户1380人，其中脱贫户120户481人。
</t>
  </si>
  <si>
    <t>洛党镇大兴村红色富民农作物秸秆回收利用氨化饲料加工生产线建设项目</t>
  </si>
  <si>
    <t>大兴村</t>
  </si>
  <si>
    <t xml:space="preserve">建设“党支部+公司+基地+农户”模式的带动发展项目1个，补助50万元，主要用于氨化饲料加工生产线建设，补助资金形成资产归大兴村集体所有，用于增加村集体经济。
</t>
  </si>
  <si>
    <t>建设“党支部+公司+基地+农户”模式的带动发展项目1个，补助50万元，形成资产归大兴村集体所有，增加村集体经济。项目受益1个行政村4个自然村，17个村民小组，1026户农户4220人，其中脱贫户88户339人。</t>
  </si>
  <si>
    <t>勐佑镇农田灌溉沟渠通水修复项目</t>
  </si>
  <si>
    <t>勐佑镇人民政府</t>
  </si>
  <si>
    <t>习谦村、棕园村、勐佑村、河东村</t>
  </si>
  <si>
    <r>
      <rPr>
        <sz val="10"/>
        <rFont val="宋体"/>
        <charset val="134"/>
      </rPr>
      <t>修复河西大沟习谦坝头闸门1座，新建过水涵4座,泄洪沟渠40米,埋设</t>
    </r>
    <r>
      <rPr>
        <sz val="10"/>
        <rFont val="Times New Roman"/>
        <charset val="134"/>
      </rPr>
      <t>₵</t>
    </r>
    <r>
      <rPr>
        <sz val="10"/>
        <rFont val="宋体"/>
        <charset val="134"/>
      </rPr>
      <t>1000双壁波纹管100米，泄水孔5道,修复大沟500米，支砌L沟毛石挡墙500米。项目覆盖灌溉面积2000亩。河西大沟正常通水后，可带动周边450余户农户正常生产劳作。</t>
    </r>
  </si>
  <si>
    <r>
      <rPr>
        <sz val="10"/>
        <color theme="1"/>
        <rFont val="宋体"/>
        <charset val="134"/>
      </rPr>
      <t>修复河西大沟习谦坝头闸门1座，新建过水涵4座,泄洪沟渠40米,埋设</t>
    </r>
    <r>
      <rPr>
        <sz val="10"/>
        <color theme="1"/>
        <rFont val="Times New Roman"/>
        <charset val="134"/>
      </rPr>
      <t>₵</t>
    </r>
    <r>
      <rPr>
        <sz val="10"/>
        <color theme="1"/>
        <rFont val="宋体"/>
        <charset val="134"/>
      </rPr>
      <t>1000双壁波纹管100米，泄水孔5道,修复大沟500米，支砌L沟毛石挡墙500米。项目覆盖勐佑镇习谦村、棕园村、勐佑村和河东村450余户种植农户2000余亩土地，可带动周边农户生产劳作450余户。</t>
    </r>
  </si>
  <si>
    <t>凤庆县建成区城郊21个自然村（前锋村龚家窝）巩固提升改造项目</t>
  </si>
  <si>
    <t>凤庆县住房和城乡建设局</t>
  </si>
  <si>
    <t>农村基础设施</t>
  </si>
  <si>
    <t>前锋村</t>
  </si>
  <si>
    <t>建设1个农村生活垃圾收运处理站，包括简易钢架大棚房88平方米、热解车间1个40平方米、循环水池1个等配套设施，补齐前锋村村内必要的小型基础设施短板。</t>
  </si>
  <si>
    <t>建设农村生活垃圾收运处理站1个，建设简易钢架大棚房、热解车间、循环水池等配套设施，项目的实施，将有效减少气味污染，改善1个行政村3小组村198户农户693人其中建档立卡7户农民生活垃圾污染情况，从而改善农村居住环境，推动乡村振兴建设，提升农民生活水平，有利于推动社会经济和谐发展，实现全面建成小康社会。</t>
  </si>
  <si>
    <t>凤庆县2023年第三批省级财政衔接推进乡村振兴补助资金项目管理费</t>
  </si>
  <si>
    <t>项目管理费</t>
  </si>
  <si>
    <t>根据《云南省财政衔接推进乡村振兴补助资金管理办法》，按照不超过3%标准，提取项目管理费10.772万元，统筹用于项目前期规划设计评审评估、招标监理、检查验收、绩效评价以及资金监管等与项目管理相关的支出。</t>
  </si>
  <si>
    <t>合计</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</si>
</sst>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_ "/>
    <numFmt numFmtId="177" formatCode="0.0000_);[Red]\(0.0000\)"/>
    <numFmt numFmtId="178" formatCode="0.00_ "/>
  </numFmts>
  <fonts count="35">
    <font>
      <sz val="11"/>
      <color theme="1"/>
      <name val="宋体"/>
      <charset val="134"/>
      <scheme val="minor"/>
    </font>
    <font>
      <sz val="11"/>
      <color theme="1"/>
      <name val="宋体"/>
      <charset val="134"/>
    </font>
    <font>
      <sz val="10"/>
      <color theme="1"/>
      <name val="宋体"/>
      <charset val="134"/>
    </font>
    <font>
      <b/>
      <sz val="10"/>
      <color theme="1"/>
      <name val="宋体"/>
      <charset val="134"/>
    </font>
    <font>
      <b/>
      <sz val="18"/>
      <name val="宋体"/>
      <charset val="134"/>
    </font>
    <font>
      <sz val="12"/>
      <name val="宋体"/>
      <charset val="134"/>
    </font>
    <font>
      <sz val="10"/>
      <name val="宋体"/>
      <charset val="134"/>
    </font>
    <font>
      <sz val="9"/>
      <name val="宋体"/>
      <charset val="134"/>
    </font>
    <font>
      <b/>
      <sz val="10"/>
      <color rgb="FF000000"/>
      <name val="宋体"/>
      <charset val="134"/>
    </font>
    <font>
      <sz val="10"/>
      <color indexed="8"/>
      <name val="宋体"/>
      <charset val="134"/>
    </font>
    <font>
      <sz val="10"/>
      <color rgb="FF000000"/>
      <name val="宋体"/>
      <charset val="134"/>
    </font>
    <font>
      <sz val="10"/>
      <color rgb="FF000000"/>
      <name val="Times New Roman"/>
      <charset val="134"/>
    </font>
    <font>
      <b/>
      <sz val="10"/>
      <name val="宋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sz val="10"/>
      <name val="Times New Roman"/>
      <charset val="134"/>
    </font>
    <font>
      <sz val="10"/>
      <color theme="1"/>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4" borderId="0" applyNumberFormat="0" applyBorder="0" applyAlignment="0" applyProtection="0">
      <alignment vertical="center"/>
    </xf>
    <xf numFmtId="0" fontId="28" fillId="2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21"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9" applyNumberFormat="0" applyFont="0" applyAlignment="0" applyProtection="0">
      <alignment vertical="center"/>
    </xf>
    <xf numFmtId="0" fontId="21" fillId="20"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6" applyNumberFormat="0" applyFill="0" applyAlignment="0" applyProtection="0">
      <alignment vertical="center"/>
    </xf>
    <xf numFmtId="0" fontId="14" fillId="0" borderId="6" applyNumberFormat="0" applyFill="0" applyAlignment="0" applyProtection="0">
      <alignment vertical="center"/>
    </xf>
    <xf numFmtId="0" fontId="21" fillId="27" borderId="0" applyNumberFormat="0" applyBorder="0" applyAlignment="0" applyProtection="0">
      <alignment vertical="center"/>
    </xf>
    <xf numFmtId="0" fontId="19" fillId="0" borderId="11" applyNumberFormat="0" applyFill="0" applyAlignment="0" applyProtection="0">
      <alignment vertical="center"/>
    </xf>
    <xf numFmtId="0" fontId="21" fillId="26" borderId="0" applyNumberFormat="0" applyBorder="0" applyAlignment="0" applyProtection="0">
      <alignment vertical="center"/>
    </xf>
    <xf numFmtId="0" fontId="24" fillId="17" borderId="10" applyNumberFormat="0" applyAlignment="0" applyProtection="0">
      <alignment vertical="center"/>
    </xf>
    <xf numFmtId="0" fontId="29" fillId="17" borderId="12" applyNumberFormat="0" applyAlignment="0" applyProtection="0">
      <alignment vertical="center"/>
    </xf>
    <xf numFmtId="0" fontId="17" fillId="8" borderId="7" applyNumberFormat="0" applyAlignment="0" applyProtection="0">
      <alignment vertical="center"/>
    </xf>
    <xf numFmtId="0" fontId="13" fillId="23" borderId="0" applyNumberFormat="0" applyBorder="0" applyAlignment="0" applyProtection="0">
      <alignment vertical="center"/>
    </xf>
    <xf numFmtId="0" fontId="21" fillId="12" borderId="0" applyNumberFormat="0" applyBorder="0" applyAlignment="0" applyProtection="0">
      <alignment vertical="center"/>
    </xf>
    <xf numFmtId="0" fontId="30" fillId="0" borderId="13" applyNumberFormat="0" applyFill="0" applyAlignment="0" applyProtection="0">
      <alignment vertical="center"/>
    </xf>
    <xf numFmtId="0" fontId="22" fillId="0" borderId="8" applyNumberFormat="0" applyFill="0" applyAlignment="0" applyProtection="0">
      <alignment vertical="center"/>
    </xf>
    <xf numFmtId="0" fontId="31" fillId="32" borderId="0" applyNumberFormat="0" applyBorder="0" applyAlignment="0" applyProtection="0">
      <alignment vertical="center"/>
    </xf>
    <xf numFmtId="0" fontId="27" fillId="19" borderId="0" applyNumberFormat="0" applyBorder="0" applyAlignment="0" applyProtection="0">
      <alignment vertical="center"/>
    </xf>
    <xf numFmtId="0" fontId="13" fillId="31" borderId="0" applyNumberFormat="0" applyBorder="0" applyAlignment="0" applyProtection="0">
      <alignment vertical="center"/>
    </xf>
    <xf numFmtId="0" fontId="21" fillId="16" borderId="0" applyNumberFormat="0" applyBorder="0" applyAlignment="0" applyProtection="0">
      <alignment vertical="center"/>
    </xf>
    <xf numFmtId="0" fontId="13" fillId="22" borderId="0" applyNumberFormat="0" applyBorder="0" applyAlignment="0" applyProtection="0">
      <alignment vertical="center"/>
    </xf>
    <xf numFmtId="0" fontId="13" fillId="7"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1" fillId="15" borderId="0" applyNumberFormat="0" applyBorder="0" applyAlignment="0" applyProtection="0">
      <alignment vertical="center"/>
    </xf>
    <xf numFmtId="0" fontId="21" fillId="11" borderId="0" applyNumberFormat="0" applyBorder="0" applyAlignment="0" applyProtection="0">
      <alignment vertical="center"/>
    </xf>
    <xf numFmtId="0" fontId="13" fillId="29" borderId="0" applyNumberFormat="0" applyBorder="0" applyAlignment="0" applyProtection="0">
      <alignment vertical="center"/>
    </xf>
    <xf numFmtId="0" fontId="13" fillId="3" borderId="0" applyNumberFormat="0" applyBorder="0" applyAlignment="0" applyProtection="0">
      <alignment vertical="center"/>
    </xf>
    <xf numFmtId="0" fontId="21" fillId="10" borderId="0" applyNumberFormat="0" applyBorder="0" applyAlignment="0" applyProtection="0">
      <alignment vertical="center"/>
    </xf>
    <xf numFmtId="0" fontId="32" fillId="0" borderId="0">
      <alignment vertical="center"/>
    </xf>
    <xf numFmtId="0" fontId="13" fillId="2" borderId="0" applyNumberFormat="0" applyBorder="0" applyAlignment="0" applyProtection="0">
      <alignment vertical="center"/>
    </xf>
    <xf numFmtId="0" fontId="21" fillId="18" borderId="0" applyNumberFormat="0" applyBorder="0" applyAlignment="0" applyProtection="0">
      <alignment vertical="center"/>
    </xf>
    <xf numFmtId="0" fontId="21" fillId="14" borderId="0" applyNumberFormat="0" applyBorder="0" applyAlignment="0" applyProtection="0">
      <alignment vertical="center"/>
    </xf>
    <xf numFmtId="0" fontId="13" fillId="6" borderId="0" applyNumberFormat="0" applyBorder="0" applyAlignment="0" applyProtection="0">
      <alignment vertical="center"/>
    </xf>
    <xf numFmtId="0" fontId="21" fillId="25" borderId="0" applyNumberFormat="0" applyBorder="0" applyAlignment="0" applyProtection="0">
      <alignment vertical="center"/>
    </xf>
  </cellStyleXfs>
  <cellXfs count="4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178" fontId="1" fillId="0" borderId="0" xfId="0" applyNumberFormat="1" applyFont="1" applyFill="1" applyAlignment="1">
      <alignment horizontal="center"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left" vertical="center" wrapText="1"/>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6"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3" fillId="0" borderId="1" xfId="0" applyFont="1" applyFill="1" applyBorder="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4" fillId="0" borderId="0" xfId="0" applyNumberFormat="1" applyFont="1" applyFill="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right" vertical="center" wrapText="1"/>
    </xf>
    <xf numFmtId="0" fontId="5" fillId="0" borderId="0" xfId="0" applyFont="1" applyFill="1" applyAlignment="1" applyProtection="1">
      <alignment horizontal="right" vertical="center" wrapText="1"/>
    </xf>
    <xf numFmtId="0" fontId="5" fillId="0" borderId="0" xfId="0" applyFont="1" applyFill="1" applyAlignment="1" applyProtection="1">
      <alignment horizontal="center" vertical="center" wrapText="1"/>
    </xf>
    <xf numFmtId="178" fontId="8" fillId="0" borderId="1" xfId="0" applyNumberFormat="1" applyFont="1" applyFill="1" applyBorder="1" applyAlignment="1" applyProtection="1">
      <alignment horizontal="center" vertical="center" wrapText="1"/>
    </xf>
    <xf numFmtId="178" fontId="8" fillId="0" borderId="3" xfId="0" applyNumberFormat="1" applyFont="1" applyFill="1" applyBorder="1" applyAlignment="1" applyProtection="1">
      <alignment horizontal="center" vertical="center" wrapText="1"/>
    </xf>
    <xf numFmtId="178" fontId="8" fillId="0" borderId="5" xfId="0" applyNumberFormat="1" applyFont="1" applyFill="1" applyBorder="1" applyAlignment="1" applyProtection="1">
      <alignment horizontal="center" vertical="center" wrapText="1"/>
    </xf>
    <xf numFmtId="178" fontId="8" fillId="0" borderId="4" xfId="0" applyNumberFormat="1" applyFont="1" applyFill="1" applyBorder="1" applyAlignment="1" applyProtection="1">
      <alignment horizontal="center" vertical="center" wrapText="1"/>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178"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20"/>
  <sheetViews>
    <sheetView tabSelected="1" topLeftCell="D6" workbookViewId="0">
      <selection activeCell="J9" sqref="J9"/>
    </sheetView>
  </sheetViews>
  <sheetFormatPr defaultColWidth="9" defaultRowHeight="13.5"/>
  <cols>
    <col min="1" max="1" width="8.375" style="1" customWidth="1"/>
    <col min="2" max="2" width="10.625" style="1" customWidth="1"/>
    <col min="3" max="3" width="19" style="5" customWidth="1"/>
    <col min="4" max="4" width="12.25" style="5" customWidth="1"/>
    <col min="5" max="5" width="9.875" style="5" customWidth="1"/>
    <col min="6" max="6" width="11.125" style="6" customWidth="1"/>
    <col min="7" max="7" width="6.875" style="5" customWidth="1"/>
    <col min="8" max="8" width="70.75" style="6" customWidth="1"/>
    <col min="9" max="9" width="8.875" style="7" customWidth="1"/>
    <col min="10" max="10" width="9" style="7" customWidth="1"/>
    <col min="11" max="11" width="8.5" style="1" customWidth="1"/>
    <col min="12" max="12" width="8.125" style="1" customWidth="1"/>
    <col min="13" max="13" width="6.875" style="1" customWidth="1"/>
    <col min="14" max="14" width="33.825" style="1" customWidth="1"/>
    <col min="15" max="16384" width="9" style="1"/>
  </cols>
  <sheetData>
    <row r="1" s="1" customFormat="1" ht="32.1" customHeight="1" spans="1:14">
      <c r="A1" s="8" t="s">
        <v>0</v>
      </c>
      <c r="B1" s="8"/>
      <c r="C1" s="8"/>
      <c r="D1" s="8"/>
      <c r="E1" s="8"/>
      <c r="F1" s="9"/>
      <c r="G1" s="8"/>
      <c r="H1" s="9"/>
      <c r="I1" s="31"/>
      <c r="J1" s="31"/>
      <c r="K1" s="8"/>
      <c r="L1" s="8"/>
      <c r="M1" s="8"/>
      <c r="N1" s="8"/>
    </row>
    <row r="2" s="1" customFormat="1" ht="19" customHeight="1" spans="2:14">
      <c r="B2" s="10"/>
      <c r="C2" s="11"/>
      <c r="D2" s="11"/>
      <c r="E2" s="11"/>
      <c r="F2" s="12"/>
      <c r="G2" s="11"/>
      <c r="H2" s="13"/>
      <c r="I2" s="32"/>
      <c r="J2" s="32"/>
      <c r="K2" s="33"/>
      <c r="L2" s="10"/>
      <c r="M2" s="34"/>
      <c r="N2" s="35"/>
    </row>
    <row r="3" s="2" customFormat="1" ht="20" customHeight="1" spans="1:14">
      <c r="A3" s="14" t="s">
        <v>1</v>
      </c>
      <c r="B3" s="14" t="s">
        <v>2</v>
      </c>
      <c r="C3" s="14" t="s">
        <v>3</v>
      </c>
      <c r="D3" s="14" t="s">
        <v>4</v>
      </c>
      <c r="E3" s="14" t="s">
        <v>5</v>
      </c>
      <c r="F3" s="14" t="s">
        <v>6</v>
      </c>
      <c r="G3" s="14" t="s">
        <v>7</v>
      </c>
      <c r="H3" s="14" t="s">
        <v>8</v>
      </c>
      <c r="I3" s="36" t="s">
        <v>9</v>
      </c>
      <c r="J3" s="37" t="s">
        <v>10</v>
      </c>
      <c r="K3" s="38"/>
      <c r="L3" s="38"/>
      <c r="M3" s="39"/>
      <c r="N3" s="14" t="s">
        <v>11</v>
      </c>
    </row>
    <row r="4" s="2" customFormat="1" ht="65" customHeight="1" spans="1:14">
      <c r="A4" s="14"/>
      <c r="B4" s="14"/>
      <c r="C4" s="14"/>
      <c r="D4" s="14"/>
      <c r="E4" s="14"/>
      <c r="F4" s="14"/>
      <c r="G4" s="14"/>
      <c r="H4" s="14"/>
      <c r="I4" s="36"/>
      <c r="J4" s="36" t="s">
        <v>12</v>
      </c>
      <c r="K4" s="14" t="s">
        <v>13</v>
      </c>
      <c r="L4" s="14" t="s">
        <v>14</v>
      </c>
      <c r="M4" s="14" t="s">
        <v>15</v>
      </c>
      <c r="N4" s="14"/>
    </row>
    <row r="5" s="3" customFormat="1" ht="54" customHeight="1" spans="1:14">
      <c r="A5" s="15" t="s">
        <v>16</v>
      </c>
      <c r="B5" s="15" t="s">
        <v>17</v>
      </c>
      <c r="C5" s="16" t="s">
        <v>18</v>
      </c>
      <c r="D5" s="16" t="s">
        <v>16</v>
      </c>
      <c r="E5" s="17" t="s">
        <v>19</v>
      </c>
      <c r="F5" s="18" t="s">
        <v>20</v>
      </c>
      <c r="G5" s="16" t="s">
        <v>21</v>
      </c>
      <c r="H5" s="16" t="s">
        <v>22</v>
      </c>
      <c r="I5" s="40">
        <f>K5</f>
        <v>17</v>
      </c>
      <c r="J5" s="16"/>
      <c r="K5" s="40">
        <v>17</v>
      </c>
      <c r="L5" s="40"/>
      <c r="M5" s="40"/>
      <c r="N5" s="41" t="s">
        <v>23</v>
      </c>
    </row>
    <row r="6" s="3" customFormat="1" ht="61" customHeight="1" spans="1:14">
      <c r="A6" s="15" t="s">
        <v>16</v>
      </c>
      <c r="B6" s="15" t="s">
        <v>17</v>
      </c>
      <c r="C6" s="16" t="s">
        <v>24</v>
      </c>
      <c r="D6" s="16" t="s">
        <v>25</v>
      </c>
      <c r="E6" s="17" t="s">
        <v>26</v>
      </c>
      <c r="F6" s="18" t="s">
        <v>20</v>
      </c>
      <c r="G6" s="16" t="s">
        <v>21</v>
      </c>
      <c r="H6" s="18" t="s">
        <v>27</v>
      </c>
      <c r="I6" s="40">
        <f>K6</f>
        <v>64</v>
      </c>
      <c r="J6" s="16"/>
      <c r="K6" s="40">
        <v>64</v>
      </c>
      <c r="L6" s="40"/>
      <c r="M6" s="40"/>
      <c r="N6" s="42" t="s">
        <v>28</v>
      </c>
    </row>
    <row r="7" s="3" customFormat="1" ht="61" customHeight="1" spans="1:14">
      <c r="A7" s="15" t="s">
        <v>16</v>
      </c>
      <c r="B7" s="15" t="s">
        <v>17</v>
      </c>
      <c r="C7" s="16" t="s">
        <v>29</v>
      </c>
      <c r="D7" s="16" t="s">
        <v>16</v>
      </c>
      <c r="E7" s="17" t="s">
        <v>30</v>
      </c>
      <c r="F7" s="18" t="s">
        <v>20</v>
      </c>
      <c r="G7" s="16" t="s">
        <v>21</v>
      </c>
      <c r="H7" s="19" t="s">
        <v>31</v>
      </c>
      <c r="I7" s="40">
        <f>K7</f>
        <v>380</v>
      </c>
      <c r="J7" s="16"/>
      <c r="K7" s="40">
        <v>380</v>
      </c>
      <c r="L7" s="40"/>
      <c r="M7" s="40"/>
      <c r="N7" s="19" t="s">
        <v>32</v>
      </c>
    </row>
    <row r="8" s="3" customFormat="1" ht="91" customHeight="1" spans="1:14">
      <c r="A8" s="15" t="s">
        <v>16</v>
      </c>
      <c r="B8" s="15" t="s">
        <v>17</v>
      </c>
      <c r="C8" s="16" t="s">
        <v>33</v>
      </c>
      <c r="D8" s="16" t="s">
        <v>16</v>
      </c>
      <c r="E8" s="17" t="s">
        <v>34</v>
      </c>
      <c r="F8" s="18" t="s">
        <v>35</v>
      </c>
      <c r="G8" s="16" t="s">
        <v>21</v>
      </c>
      <c r="H8" s="16" t="s">
        <v>36</v>
      </c>
      <c r="I8" s="43">
        <f>K8</f>
        <v>405.228</v>
      </c>
      <c r="J8" s="16"/>
      <c r="K8" s="43">
        <v>405.228</v>
      </c>
      <c r="L8" s="40"/>
      <c r="M8" s="40"/>
      <c r="N8" s="24" t="s">
        <v>37</v>
      </c>
    </row>
    <row r="9" s="3" customFormat="1" ht="161" customHeight="1" spans="1:14">
      <c r="A9" s="15" t="s">
        <v>16</v>
      </c>
      <c r="B9" s="15" t="s">
        <v>17</v>
      </c>
      <c r="C9" s="15" t="s">
        <v>38</v>
      </c>
      <c r="D9" s="15" t="s">
        <v>39</v>
      </c>
      <c r="E9" s="20" t="s">
        <v>40</v>
      </c>
      <c r="F9" s="20" t="s">
        <v>41</v>
      </c>
      <c r="G9" s="20" t="s">
        <v>21</v>
      </c>
      <c r="H9" s="21" t="s">
        <v>42</v>
      </c>
      <c r="I9" s="40">
        <f>K9</f>
        <v>200</v>
      </c>
      <c r="J9" s="20"/>
      <c r="K9" s="40">
        <v>200</v>
      </c>
      <c r="L9" s="20"/>
      <c r="M9" s="15"/>
      <c r="N9" s="15" t="s">
        <v>43</v>
      </c>
    </row>
    <row r="10" s="3" customFormat="1" ht="107" customHeight="1" spans="1:14">
      <c r="A10" s="15" t="s">
        <v>16</v>
      </c>
      <c r="B10" s="15" t="s">
        <v>17</v>
      </c>
      <c r="C10" s="22" t="s">
        <v>44</v>
      </c>
      <c r="D10" s="16" t="s">
        <v>45</v>
      </c>
      <c r="E10" s="20" t="s">
        <v>40</v>
      </c>
      <c r="F10" s="18" t="s">
        <v>46</v>
      </c>
      <c r="G10" s="20" t="s">
        <v>21</v>
      </c>
      <c r="H10" s="23" t="s">
        <v>47</v>
      </c>
      <c r="I10" s="40">
        <v>250</v>
      </c>
      <c r="J10" s="40"/>
      <c r="K10" s="40">
        <v>250</v>
      </c>
      <c r="L10" s="44"/>
      <c r="M10" s="44"/>
      <c r="N10" s="45" t="s">
        <v>48</v>
      </c>
    </row>
    <row r="11" s="3" customFormat="1" ht="208" customHeight="1" spans="1:14">
      <c r="A11" s="15" t="s">
        <v>16</v>
      </c>
      <c r="B11" s="15" t="s">
        <v>17</v>
      </c>
      <c r="C11" s="18" t="s">
        <v>49</v>
      </c>
      <c r="D11" s="16" t="s">
        <v>50</v>
      </c>
      <c r="E11" s="20" t="s">
        <v>40</v>
      </c>
      <c r="F11" s="18" t="s">
        <v>51</v>
      </c>
      <c r="G11" s="20" t="s">
        <v>21</v>
      </c>
      <c r="H11" s="24" t="s">
        <v>52</v>
      </c>
      <c r="I11" s="40">
        <f t="shared" ref="I11:I17" si="0">K11</f>
        <v>278</v>
      </c>
      <c r="J11" s="40"/>
      <c r="K11" s="40">
        <v>278</v>
      </c>
      <c r="L11" s="40"/>
      <c r="M11" s="40"/>
      <c r="N11" s="41" t="s">
        <v>53</v>
      </c>
    </row>
    <row r="12" s="3" customFormat="1" ht="130" customHeight="1" spans="1:14">
      <c r="A12" s="15" t="s">
        <v>16</v>
      </c>
      <c r="B12" s="15" t="s">
        <v>17</v>
      </c>
      <c r="C12" s="22" t="s">
        <v>54</v>
      </c>
      <c r="D12" s="16" t="s">
        <v>55</v>
      </c>
      <c r="E12" s="20" t="s">
        <v>40</v>
      </c>
      <c r="F12" s="18" t="s">
        <v>56</v>
      </c>
      <c r="G12" s="20" t="s">
        <v>21</v>
      </c>
      <c r="H12" s="23" t="s">
        <v>57</v>
      </c>
      <c r="I12" s="40">
        <f t="shared" si="0"/>
        <v>100</v>
      </c>
      <c r="J12" s="16"/>
      <c r="K12" s="40">
        <v>100</v>
      </c>
      <c r="L12" s="40"/>
      <c r="M12" s="40"/>
      <c r="N12" s="45" t="s">
        <v>58</v>
      </c>
    </row>
    <row r="13" s="3" customFormat="1" ht="167" customHeight="1" spans="1:14">
      <c r="A13" s="15" t="s">
        <v>16</v>
      </c>
      <c r="B13" s="15" t="s">
        <v>17</v>
      </c>
      <c r="C13" s="20" t="s">
        <v>59</v>
      </c>
      <c r="D13" s="20" t="s">
        <v>60</v>
      </c>
      <c r="E13" s="20" t="s">
        <v>40</v>
      </c>
      <c r="F13" s="20" t="s">
        <v>61</v>
      </c>
      <c r="G13" s="20" t="s">
        <v>21</v>
      </c>
      <c r="H13" s="24" t="s">
        <v>62</v>
      </c>
      <c r="I13" s="40">
        <f t="shared" si="0"/>
        <v>140</v>
      </c>
      <c r="J13" s="40"/>
      <c r="K13" s="40">
        <v>140</v>
      </c>
      <c r="L13" s="40"/>
      <c r="M13" s="20"/>
      <c r="N13" s="45" t="s">
        <v>63</v>
      </c>
    </row>
    <row r="14" s="3" customFormat="1" ht="106" customHeight="1" spans="1:14">
      <c r="A14" s="15" t="s">
        <v>16</v>
      </c>
      <c r="B14" s="15" t="s">
        <v>17</v>
      </c>
      <c r="C14" s="20" t="s">
        <v>64</v>
      </c>
      <c r="D14" s="20" t="s">
        <v>60</v>
      </c>
      <c r="E14" s="20" t="s">
        <v>40</v>
      </c>
      <c r="F14" s="20" t="s">
        <v>65</v>
      </c>
      <c r="G14" s="20" t="s">
        <v>21</v>
      </c>
      <c r="H14" s="25" t="s">
        <v>66</v>
      </c>
      <c r="I14" s="40">
        <f t="shared" si="0"/>
        <v>50</v>
      </c>
      <c r="J14" s="20"/>
      <c r="K14" s="40">
        <v>50</v>
      </c>
      <c r="L14" s="40"/>
      <c r="M14" s="40"/>
      <c r="N14" s="46" t="s">
        <v>67</v>
      </c>
    </row>
    <row r="15" s="3" customFormat="1" ht="119" customHeight="1" spans="1:14">
      <c r="A15" s="15" t="s">
        <v>16</v>
      </c>
      <c r="B15" s="15" t="s">
        <v>17</v>
      </c>
      <c r="C15" s="20" t="s">
        <v>68</v>
      </c>
      <c r="D15" s="20" t="s">
        <v>69</v>
      </c>
      <c r="E15" s="17" t="s">
        <v>40</v>
      </c>
      <c r="F15" s="20" t="s">
        <v>70</v>
      </c>
      <c r="G15" s="20" t="s">
        <v>21</v>
      </c>
      <c r="H15" s="20" t="s">
        <v>71</v>
      </c>
      <c r="I15" s="40">
        <f t="shared" si="0"/>
        <v>80</v>
      </c>
      <c r="J15" s="20"/>
      <c r="K15" s="40">
        <v>80</v>
      </c>
      <c r="L15" s="40"/>
      <c r="M15" s="40"/>
      <c r="N15" s="16" t="s">
        <v>72</v>
      </c>
    </row>
    <row r="16" s="3" customFormat="1" ht="126" customHeight="1" spans="1:14">
      <c r="A16" s="15" t="s">
        <v>16</v>
      </c>
      <c r="B16" s="15" t="s">
        <v>17</v>
      </c>
      <c r="C16" s="20" t="s">
        <v>73</v>
      </c>
      <c r="D16" s="20" t="s">
        <v>74</v>
      </c>
      <c r="E16" s="20" t="s">
        <v>75</v>
      </c>
      <c r="F16" s="20" t="s">
        <v>76</v>
      </c>
      <c r="G16" s="20" t="s">
        <v>21</v>
      </c>
      <c r="H16" s="20" t="s">
        <v>77</v>
      </c>
      <c r="I16" s="40">
        <f t="shared" si="0"/>
        <v>165</v>
      </c>
      <c r="J16" s="20"/>
      <c r="K16" s="40">
        <v>165</v>
      </c>
      <c r="L16" s="40"/>
      <c r="M16" s="40"/>
      <c r="N16" s="16" t="s">
        <v>78</v>
      </c>
    </row>
    <row r="17" s="3" customFormat="1" ht="45" customHeight="1" spans="1:14">
      <c r="A17" s="15" t="s">
        <v>16</v>
      </c>
      <c r="B17" s="15" t="s">
        <v>17</v>
      </c>
      <c r="C17" s="16" t="s">
        <v>79</v>
      </c>
      <c r="D17" s="16" t="s">
        <v>16</v>
      </c>
      <c r="E17" s="16" t="s">
        <v>80</v>
      </c>
      <c r="F17" s="18"/>
      <c r="G17" s="16" t="s">
        <v>21</v>
      </c>
      <c r="H17" s="18" t="s">
        <v>81</v>
      </c>
      <c r="I17" s="43">
        <f t="shared" si="0"/>
        <v>10.772</v>
      </c>
      <c r="J17" s="43"/>
      <c r="K17" s="43">
        <v>10.772</v>
      </c>
      <c r="L17" s="40"/>
      <c r="M17" s="40"/>
      <c r="N17" s="41"/>
    </row>
    <row r="18" s="4" customFormat="1" ht="27" customHeight="1" spans="1:14">
      <c r="A18" s="26"/>
      <c r="B18" s="27" t="s">
        <v>82</v>
      </c>
      <c r="C18" s="28"/>
      <c r="D18" s="29"/>
      <c r="E18" s="29"/>
      <c r="F18" s="29"/>
      <c r="G18" s="29"/>
      <c r="H18" s="30"/>
      <c r="I18" s="29">
        <f>SUM(I5:I17)</f>
        <v>2140</v>
      </c>
      <c r="J18" s="29"/>
      <c r="K18" s="29">
        <f>SUM(K5:K17)</f>
        <v>2140</v>
      </c>
      <c r="L18" s="29"/>
      <c r="M18" s="47"/>
      <c r="N18" s="48"/>
    </row>
    <row r="19" ht="26" customHeight="1"/>
    <row r="20" ht="26" customHeight="1"/>
  </sheetData>
  <autoFilter ref="A4:N20"/>
  <mergeCells count="13">
    <mergeCell ref="A1:N1"/>
    <mergeCell ref="J3:M3"/>
    <mergeCell ref="B18:C18"/>
    <mergeCell ref="A3:A4"/>
    <mergeCell ref="B3:B4"/>
    <mergeCell ref="C3:C4"/>
    <mergeCell ref="D3:D4"/>
    <mergeCell ref="E3:E4"/>
    <mergeCell ref="F3:F4"/>
    <mergeCell ref="G3:G4"/>
    <mergeCell ref="H3:H4"/>
    <mergeCell ref="I3:I4"/>
    <mergeCell ref="N3:N4"/>
  </mergeCells>
  <pageMargins left="0.354166666666667" right="0.275" top="0.707638888888889" bottom="0.55" header="0.393055555555556" footer="0.354166666666667"/>
  <pageSetup paperSize="9" scale="64" fitToHeight="0" orientation="landscape" horizontalDpi="600"/>
  <headerFooter>
    <oddFooter>&amp;C总&amp;N页    第&amp;P页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mhdn</dc:creator>
  <cp:lastModifiedBy>Administrator</cp:lastModifiedBy>
  <dcterms:created xsi:type="dcterms:W3CDTF">2022-08-15T09:32:00Z</dcterms:created>
  <dcterms:modified xsi:type="dcterms:W3CDTF">2024-08-16T07:47:37Z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CCBBDA21D7F1422C82C758F63DCB8926_13</vt:lpwstr>
  </property>
  <property fmtid="{D5CDD505-2E9C-101B-9397-08002B2CF9AE}" pid="3" name="KSOProductBuildVer">
    <vt:lpwstr>2052-10.8.0.6018</vt:lpwstr>
  </property>
</Properties>
</file>