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汇总表 " sheetId="1" r:id="rId1"/>
  </sheets>
  <definedNames>
    <definedName name="_xlnm._FilterDatabase" localSheetId="0" hidden="1">'汇总表 '!$A$5:$XEQ$111</definedName>
    <definedName name="_xlnm.Print_Area" localSheetId="0">'汇总表 '!$A$1:$Z$111</definedName>
    <definedName name="_xlnm.Print_Titles" localSheetId="0">'汇总表 '!$2:$6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<sst xmlns="http://schemas.openxmlformats.org/spreadsheetml/2006/main" count="2112" uniqueCount="556">
  <si>
    <t>附件2:</t>
  </si>
  <si>
    <t>凤庆县2024年度巩固拓展脱贫攻坚成果和乡村振兴项目库公示、公告表</t>
  </si>
  <si>
    <t>序号</t>
  </si>
  <si>
    <t>项目类型</t>
  </si>
  <si>
    <t>二级项目  类型</t>
  </si>
  <si>
    <t>项目子类型</t>
  </si>
  <si>
    <t>项目名称</t>
  </si>
  <si>
    <t>实施地点</t>
  </si>
  <si>
    <t>项目投资概算   (万元)</t>
  </si>
  <si>
    <t>项目摘要</t>
  </si>
  <si>
    <t>项目绩效目标（总体目标）</t>
  </si>
  <si>
    <t>规划
年度</t>
  </si>
  <si>
    <t>年度资金总额
（万元）</t>
  </si>
  <si>
    <t>联农带农/产业项目利益联结机制</t>
  </si>
  <si>
    <t>预计受益人数</t>
  </si>
  <si>
    <t>是否到户项目</t>
  </si>
  <si>
    <t>是否易地搬迁后扶项目</t>
  </si>
  <si>
    <t>是否劳动密集型产业</t>
  </si>
  <si>
    <t>项目负   责人</t>
  </si>
  <si>
    <t>联系电话</t>
  </si>
  <si>
    <t>项目主管    部门</t>
  </si>
  <si>
    <t>是否纳入年度计划</t>
  </si>
  <si>
    <t>项目新类型：普惠性项目、重点性项目、系统性项目</t>
  </si>
  <si>
    <t>市级行业主管部门审核意见</t>
  </si>
  <si>
    <t>备注</t>
  </si>
  <si>
    <t>区</t>
  </si>
  <si>
    <t>乡镇</t>
  </si>
  <si>
    <t>村组</t>
  </si>
  <si>
    <t>财政衔接资金</t>
  </si>
  <si>
    <t>其他    资金</t>
  </si>
  <si>
    <t>合   计</t>
  </si>
  <si>
    <t>——</t>
  </si>
  <si>
    <t>产业发展</t>
  </si>
  <si>
    <t>加工流通项目</t>
  </si>
  <si>
    <t>市场建设和农村物流</t>
  </si>
  <si>
    <t>诗礼乡武伟村农特产品收购和展销站建设项目</t>
  </si>
  <si>
    <t>凤庆县</t>
  </si>
  <si>
    <t>诗礼乡</t>
  </si>
  <si>
    <t>武伟村</t>
  </si>
  <si>
    <t>在诗礼乡武伟村以发展壮大村集体经济为目标，通过“党组织+合作社（致富带头人）+收购展销站+农户”的模式来联农富农。建设武伟村农特产品收购和展销站1处，收购展销站面积400平方米。</t>
  </si>
  <si>
    <t>通过农产品收购和展销站建设，促进群众农产品的销售，提高农产品效益，增加群众收入，以集中收购群众坚果、核桃、石榴等农特产品，再统一组织展销，实现群众增收，村集体经济通过收购展销站的租赁租金收取来发展壮大。</t>
  </si>
  <si>
    <t>2024年</t>
  </si>
  <si>
    <t>就业务工，带动生产，帮助产销对接、收益分红</t>
  </si>
  <si>
    <t>否</t>
  </si>
  <si>
    <t>朱建华</t>
  </si>
  <si>
    <t>凤庆县乡村振兴局</t>
  </si>
  <si>
    <t>是</t>
  </si>
  <si>
    <t>普惠性项目</t>
  </si>
  <si>
    <t>拟同意入库。</t>
  </si>
  <si>
    <t>巩固脱贫攻坚成果和乡村振兴任务</t>
  </si>
  <si>
    <t>加工业</t>
  </si>
  <si>
    <t>大寺乡漭街村澳洲坚果香蕉深加工项目</t>
  </si>
  <si>
    <t>大寺乡</t>
  </si>
  <si>
    <t>漭街村</t>
  </si>
  <si>
    <t>采取“党组织+合作社（致富带头人）+企业+农户”的运营模式，建设澳洲坚果、香蕉深加工一体化厂房1个300平方米，购置坚果和香蕉加工机械设备，配套完善相关设施等。</t>
  </si>
  <si>
    <t>通过建设澳洲坚果、香蕉深加工一体化厂房，购置坚果和香蕉加工机械设备配套完善水电路、污水处理设施等建成后，预计生产加工1000吨坚果、预计可实现产值300万元，加工香蕉700吨，预计可实现产值100万元，可提供稳定就业岗位，可实现村集体收入增收，可以实现农民持续增收。</t>
  </si>
  <si>
    <t>就业务工，带动生产，帮助产销对接，收益分红</t>
  </si>
  <si>
    <t>杨正凡</t>
  </si>
  <si>
    <t>生产项目</t>
  </si>
  <si>
    <t>鲁史镇犀牛古渡农特产品集散市场</t>
  </si>
  <si>
    <t>鲁史镇</t>
  </si>
  <si>
    <t>犀牛村</t>
  </si>
  <si>
    <t>采取“党组织+合作社（致富带头人）+企业+农户”的运营模式，在犀牛古渡建设农特产品集散市场1个，规划面积800平方米；提升改造现有沃柑园50亩，新增西瓜、凤梨、甘蔗、草莓、百香果等120亩。</t>
  </si>
  <si>
    <t xml:space="preserve">通过建设：一是犀牛大桥通车、巍凤高速建成后以及旅游设施逐步完善，旅游产品逐渐成熟，客流量按照每年15%递增，游客平均消费增加10%，年利润增长额为120万元，预计投资能在6-8年全部收回。二是间接效益。项目建成后，预测犀牛村农特产品加工增加值年均增长率潜力为20%，农特产品加工业总产值1000万元，增加值为200万元，休闲农业营业收入年均增长达到25%左右，将基本形成以水果、烤烟等产业生产、加工、销售、流通融合发展的农业产业体系，带动全村农业产业升级换代；同时剩余资源土地按照100元/亩租赁给宏达公司，村级集体收入17万元；村级集体入股企业，按照10%的企业分红，村级集体收入33万元，综上村级集体经济将增加50万元。
</t>
  </si>
  <si>
    <t>就业务工、带动生产、资产入股</t>
  </si>
  <si>
    <t>赵兵</t>
  </si>
  <si>
    <t>种植业基地</t>
  </si>
  <si>
    <t>小湾镇沿江村冬季农业建设项目</t>
  </si>
  <si>
    <t>小湾镇</t>
  </si>
  <si>
    <t>马街村、春光村、桂花村、小湾村</t>
  </si>
  <si>
    <t>采取“党组织+合作社（致富带头人）+企业+农户”的运营模式，在村党总支部的引领下，盘活冬季闲置土地发展冬季农业2000亩，配套架设灌溉管网8200米、灌溉水窖5座共300m³、果蔬冷库260㎡。</t>
  </si>
  <si>
    <t>通过以“村党总支部+企业+合作社+农户”的模式实施，补齐冬季农业种植及基础设施，带动村民就近务工，增加收入。</t>
  </si>
  <si>
    <t>带动生产</t>
  </si>
  <si>
    <t>董成文</t>
  </si>
  <si>
    <t>腰街彝族乡2024年滇黄精种植项目</t>
  </si>
  <si>
    <t>腰街乡</t>
  </si>
  <si>
    <t>采取“党组织+合作社（致富带头人）+企业+农户”的运营模式，种植滇黄精300亩。</t>
  </si>
  <si>
    <t>通过种植滇黄精300亩，可促进产业发展，增加群众收入，提高群众生产生活水平。</t>
  </si>
  <si>
    <t>就业务工、带动生产</t>
  </si>
  <si>
    <t>史福洲</t>
  </si>
  <si>
    <t>勐佑镇勐佑村中草药基地建设项目</t>
  </si>
  <si>
    <t>勐佑镇</t>
  </si>
  <si>
    <t>勐佑村</t>
  </si>
  <si>
    <t>采取“党组织+合作社（致富带头人）+企业+农户”的运营模式，建设勐佑镇勐佑村中草药基地200亩，配套灌溉管网800米，蓄水池5个20立方米，基地管理房改造提升100平方米。</t>
  </si>
  <si>
    <t>通过“村党组织+合作社+农户+基地”的合作模式，建设勐佑村中草药基地200亩，实现产值80万元，村集体经济增收1万元以上，户均增收0.3万元。</t>
  </si>
  <si>
    <t>土地流转，就业务工，帮助产销对接，收益分红</t>
  </si>
  <si>
    <t>吴兴蕊</t>
  </si>
  <si>
    <t>三岔河镇山头田村黄精种植建设项目</t>
  </si>
  <si>
    <t>三岔河镇</t>
  </si>
  <si>
    <t>山头田村、柏木村</t>
  </si>
  <si>
    <t xml:space="preserve">采取“党组织+合作社（致富带头人）+企业+农户”的运营模式，依托现有种植基础进一步扩大黄精产业发展，规划种植黄精100亩，建设黄精育苗基地1个30亩。
</t>
  </si>
  <si>
    <t>通过“村党组织+合作社+基地+农户”的合作模式，建设黄精种植基地130亩，预计3年投产，投产后可实现产值亩产7万元每亩，村集体经济增收8.8万元以上每年，户均增收1.2万元以上每年。</t>
  </si>
  <si>
    <t>就业务工，带动生产，帮助产销对接。</t>
  </si>
  <si>
    <t>赵云瑞</t>
  </si>
  <si>
    <t>郭大寨乡邦贵村2024年林下中草药示范基地建设项目</t>
  </si>
  <si>
    <t>郭大寨乡</t>
  </si>
  <si>
    <t>邦贵村岩子脚小组</t>
  </si>
  <si>
    <t>采取“党组织+合作社（致富带头人）+企业+农户”的运营模式，建设林下中草药土示范基地600亩，配套建设必要的水池、管线，产业道路等设施。</t>
  </si>
  <si>
    <t>通过建设中草药示范基地，大力发展中草药产业，促进村集体经济发展及群众增收</t>
  </si>
  <si>
    <t>务工就业、带动生产、收益分红</t>
  </si>
  <si>
    <t>李郁</t>
  </si>
  <si>
    <t>凤山镇东山村凤尾苗青储饲料加工建设项目</t>
  </si>
  <si>
    <t>凤山镇</t>
  </si>
  <si>
    <t>东山村</t>
  </si>
  <si>
    <t>采取“党组织+合作社（致富带头人）+企业+农户”的运营模式，新建厂房：新建凤尾苗加工、青储储饲料、生物质燃料加工、产品展示、仓储厂房1200平方米，配套场地硬化1400平方米，设备粉碎机、输送带、秸秆打捆机等设备。</t>
  </si>
  <si>
    <t>通过新建厂房：新建凤尾苗加工、青储储饲料、生物质燃料加工、产品展示、仓储厂房1200平方米；2.场地硬化：18厘米厚C25混凝土浇筑1400平方米；3.设备购置：配套粉碎机、输送带、秸秆打捆机等设备。项目形成资产通过租赁、出租、合作经营、代管等多种模式，在促进群众产业增收同时，增加村集体经济。</t>
  </si>
  <si>
    <t>李虎</t>
  </si>
  <si>
    <t>新华乡文平片区滇橄榄种植项目</t>
  </si>
  <si>
    <t>新华乡</t>
  </si>
  <si>
    <t>文平</t>
  </si>
  <si>
    <t>采取“党组织+合作社（致富带头人）+企业+农户”的运营模式，项目建设100平方米管理房,200平方米仓储和滇橄榄分拣中心，对2000亩野生滇橄榄进行嫁接。</t>
  </si>
  <si>
    <t>项目采用“党支部+企业+合作社+农户+基地"经营合作方式，由龙头企业带动，合作社统一管理运营。通过建设滇橄榄种植基地、种植2000亩滇橄榄，亩产400公斤，每亩收益800元，预计每年能增收160万元；乡村两级开展巩固拓展脱贫攻坚成果和乡村振兴、壮大村组集体经济工作，促进产业结构调整、壮大村组集体经济，带动群众就业、发展产业，达到群众增收目的。</t>
  </si>
  <si>
    <t>就业务工，土地流转，收益分红，带动生产</t>
  </si>
  <si>
    <t>谢天龙</t>
  </si>
  <si>
    <t>洛党镇滇橄榄种植基地建设项目</t>
  </si>
  <si>
    <t>洛党镇</t>
  </si>
  <si>
    <t>洛党村、大兴村、中村、新峰村</t>
  </si>
  <si>
    <t>采取“党组织+合作社（致富带头人）+企业+农户”的运营模式，进行滇橄榄种植800亩。</t>
  </si>
  <si>
    <t>通过种植滇橄榄800亩，吸引企业合作，开展种植培训，形成专业化种植，发展滇橄榄产业，增加农户及村集体收入，促进乡村产业振兴。</t>
  </si>
  <si>
    <t>就业务工，带动生产。</t>
  </si>
  <si>
    <t>于学文</t>
  </si>
  <si>
    <t>凤庆县雪山镇菌草养菇建设项目</t>
  </si>
  <si>
    <t>雪山镇</t>
  </si>
  <si>
    <t>安和村</t>
  </si>
  <si>
    <t>采取“党组织+合作社（致富带头人）+企业+农户”的运营模式，建设全自动调温、调湿、调光智慧大棚3400平方米，用于平菇、香菇等菌类种植，配套管理房100平方米。</t>
  </si>
  <si>
    <t>通过新建菌草养菇大棚3400平方米，形成资产以租赁、合作经营等方式增加村集体经济收入，带动群众发展菌草养菇产业发展，产销对接，有效促进群众增收。</t>
  </si>
  <si>
    <t>土地流转，就业务工，带动生产，帮助产销对接、收益分成</t>
  </si>
  <si>
    <t>王贵荣</t>
  </si>
  <si>
    <t>营盘镇预制菜食品加工厂建设项目</t>
  </si>
  <si>
    <t>营盘镇</t>
  </si>
  <si>
    <t>营盘村</t>
  </si>
  <si>
    <t>采取“党组织+合作社（致富带头人）+企业+农户”的运营模式，新建预制菜食品加工厂1座，占地2亩，建设食品加工厂房500平方米，安装预制菜食品加工生产线1条，购置相关机器设备。</t>
  </si>
  <si>
    <t>通过建设预制菜食品加工厂，带动地方特色农产品加工销售，获取厂房和设备租赁收益，在增加村集体及农户收入的同时，为脱贫户及监测对象提供就业岗位，提高脱贫户及监测对象经济收入，带动群众增收致富。</t>
  </si>
  <si>
    <t>资产入股、就业务工、收益分红</t>
  </si>
  <si>
    <t>施吴贤</t>
  </si>
  <si>
    <t>鲁史镇永新片区古茶园保护发展项目</t>
  </si>
  <si>
    <t>团结村</t>
  </si>
  <si>
    <t>拟在团结村实施古茶园保护2000亩，建设配备主厂房1间1000平方米，阳光晒棚1间1200平方米，配套大、中、小型揉茶各一台、抖筛机、微调槽、烘干机等设施。</t>
  </si>
  <si>
    <t>通过建设：一是为古茶树资源保护与利用夯实基础的同时，促进团结村群众增收致富，并示范带动项目村群众规模化、高效化发展特色产业，不断提高群众生产效率，推动村集体经济发展，拓宽群众增收渠道，在生产经营活动中增加农户收入的同时，提高脱贫地区农户自我发展能力，为脱贫攻坚与乡村振兴有效衔接助力：二是按照全市基层党建“一廊一带一片一道”总体布局，主动融入“党建引领团结茶叶产业示范片”建设，坚持把党建引领作为推动茶叶产业高质量发展的“红色引擎”，以“党组织+合作社+企业+农户”的运营模式，激发党组织活力，突出示范带动，强化联结发展，促进茶农增收，让“小茶叶”变“大茶业”。</t>
  </si>
  <si>
    <t>重点性项目</t>
  </si>
  <si>
    <t>休闲农业与乡村旅游</t>
  </si>
  <si>
    <t>小湾镇锦秀村精制茶厂及茶体验中心配套设施建设项目</t>
  </si>
  <si>
    <t>锦秀村</t>
  </si>
  <si>
    <t>1.在小湾镇锦秀村新建精制茶厂厂房600平方米，包括原辅料间、生产加工车间、内外包装间、茶叶感官审评室、茶叶理化检验室等功能间，配置生产设备及生产用电工程，配置匀堆机、筛分机、风选机、色选机、静电除杂机、包装机等生产设备，配套生产用电工程、配套晒场200平方米，进厂道路硬化700米。
2.在锦秀村现有茶文化体验中心配套萎雕槽100平方米，采购揉茶机4台，理条机1台，烘干机1台，发酵机1台，提香机1台，杀青机1台，包装机1台，炒锅炉4口，簸箕100扇。</t>
  </si>
  <si>
    <t>通过建设精制茶厂申请SC认证，将现有制茶小工坊吸纳为精制茶厂的毛料供应商，形成小区域茶产业联盟。健全制作工艺和质量标准，统一品牌，提高市场竞争力及抗风险能力，通过建设茶文化体验中心，形成原料、加工、体验、存茶、销售为一体的闭合产业链，促进锦秀茶产业可持续发展。每年增加村集体收益不低于30万元。</t>
  </si>
  <si>
    <t>凤山镇安石村滇红茶生产基地建设项目</t>
  </si>
  <si>
    <t>安石村</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</si>
  <si>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500万元。</t>
  </si>
  <si>
    <t>通过新建滇红茶加工基地，补齐产业发展空白，提升滇红第一村品牌，通过租赁、出租、合作经营、代管等多种模式，在促进群众产业增收同时，增加村集体经济。</t>
  </si>
  <si>
    <t>凤庆县滇红茶核心原料示范基地建设项目二期</t>
  </si>
  <si>
    <t>平河村、河顺村、双龙村、回龙村、岔河村、大寺村</t>
  </si>
  <si>
    <t>1.茶园覆荫树种植：按区域按照“雨林联盟”认证，“绿色”“有机”产品基地认证”的标准建设，淘金塘片区种植覆荫树樱桃树1.2万株，绿肥植物白三叶、紫花苜蓿及有机肥等1.5万亩。2.茶叶初制站建设：①改扩建岔河村岔河初制所茶叶初制加工生产车间2400㎡，配备标准化茶叶加工生产设备1套，以村集体资产租赁给制茶企业，租金主要用于群众公益事业或发展壮大集体经济再投资等；②在双龙村双合茶所新建厂房600㎡，配备标准化茶叶加工生产设备1套。</t>
  </si>
  <si>
    <t>通过建设凤庆县滇红茶核心原料示范基地建设项目，项目建成后，将有效改善项目区茶园品质，预计可直接带动1450余户农户实现增收，每年每亩增收200元左右。种植的樱桃投产后，预计可实现收入72余万元，惠及河顺村淘金塘片区274户农户，户均可增收2600余元。同时岔河、双龙两个村可以通过出租茶叶初制所增加集体经济收入，每个初制所预计每年可增加收入5万元，共增收10万元。</t>
  </si>
  <si>
    <t>新型农村集体经济发展项目</t>
  </si>
  <si>
    <t>大寺乡清水村清水茶叶初制所提质改造建设项目</t>
  </si>
  <si>
    <t>清水村</t>
  </si>
  <si>
    <t>（1）场地硬化1000㎡，概算投资12万元；
（2）旧厂房修缮改造1140㎡，概算投资33万元；
（3）购置茶叶初制加工生产配套机械，概算投资25万元，其中：萎凋槽6组，概算投资3万元；中型揉捻机6台，概算投资10.2万元；解块机2台，概算投资0.8万元；中型理条机2台，概算投资2万元；中型烘干机1台，概算投资9万元。</t>
  </si>
  <si>
    <t>抓住滇红茶优质核心原料基地创建契机，以发展壮大新型农村集体经济，多渠道增加群众收入为目标，发挥茶叶传统产业优势，实施清水茶叶初制所提质改造建设，通过将初制所厂房及设备出租给临沧工投股份有限公司的方式，村集体通过资产租赁增加经济收入，群众通过产业提质增效实现增收。</t>
  </si>
  <si>
    <t>凤庆县委组织部、凤庆县农业农村局</t>
  </si>
  <si>
    <t>其它项目</t>
  </si>
  <si>
    <t>大寺乡路山村路山茶叶初制所提质改造建设项目</t>
  </si>
  <si>
    <t>路山村</t>
  </si>
  <si>
    <t>（1）茶叶晾晒场硬化及仓房地坪修缮1500㎡，概算投资19.5万元；
（2）修缮厂房460㎡，概算投资32.9万元；
（3）茶叶初制加工生产线，概算投资17.6万元，其中：提香机1台，概算投资1万元；全自动烘干机1台，概算投资9.6万元；杀青机3台，概算投资6万元；茶叶输送带1条，概算投资1万元。</t>
  </si>
  <si>
    <t>抓住滇红茶优质核心原料基地创建契机，以发展壮大村集体经济，多渠道增加群众收入为目标，挖掘激活传统产业发展活力，通过提质改造路山村茶叶初制所，按照初制所厂房及设备出租的方式交给凤宁茶叶有限责任公司管理运营，实现群众通过提升茶叶品质增收，村集体通过资产租赁方式增收的目的，并建立村集体、茶企和茶农多方利益联结机制，确保产业发展、公司运营、群众增收健康可持续。</t>
  </si>
  <si>
    <t>三岔河镇王平村茶叶初制所建设项目</t>
  </si>
  <si>
    <t>王平村</t>
  </si>
  <si>
    <t>（1）新建钢架结构综合厂房900㎡，概算投资45万元；
（2）购置解块机2台，概算投资0.8万元；
（3）购置滚筒式杀青机2台，概算投资3万元；
（4）购置自动揉捻机6台，概算投资5.4万元；
（5）购置小型烘干机2台，概算投资6.2万元；
（6）架设供水管4㎞，电路2㎞，概算投资9.6万元。</t>
  </si>
  <si>
    <t>强化党组织引领作用发挥，深化“党组织+”产业发展模式，通过王平村茶叶初制所项目建设，助推地方茶叶产业健康发展，注重从源头保障茶叶质量，提升茶叶产业品质价值，推进茶叶产业品牌化、专业化、规模化运营，带动群众增收，发展新型农村集体经济。</t>
  </si>
  <si>
    <t>就业务工，带动生产，帮助产销对接，收益分红。</t>
  </si>
  <si>
    <t>小湾镇箐中村箐中茶叶初制所 提质改造建设项目</t>
  </si>
  <si>
    <t>箐中村</t>
  </si>
  <si>
    <t xml:space="preserve"> （1）厂房屋顶修缮260㎡，概算投资5.3万元；                                                         （2）楼板更换500㎡，概算投资2.5万元；
（3）新建钢架房2层560㎡，概算投资39.2万元；
（4）场地硬化450㎡，概算投资9万元；
 （5）购置自动烘干设备1台，概算投资9.5万元；
  （6）购置揉茶机3台，概算投资4.5万元。</t>
  </si>
  <si>
    <t>紧紧围绕省委“3815”战略发展目标和市委“545”产业体系布局，以临沧市基层党建“一廊一带一片一道”建设为抓手，实施箐中茶所改造提升项目建设，采取“党组织+企业+合作社+农户”的模式，全面激发茶叶传统产业活力，建强产业发展链条，壮大村级集体经济，促进群众增收。</t>
  </si>
  <si>
    <t>就业务工、带动生产、帮助产销对接、收益分红</t>
  </si>
  <si>
    <t>小湾镇温泉村学房茶叶初制所 提质改造建设项目</t>
  </si>
  <si>
    <t>温泉村</t>
  </si>
  <si>
    <t>（1）屋顶修缮200㎡，概算投资4.5万元；
（2）新建钢架房2层420㎡，概算投资29.4万元；
 （3）场地硬化300㎡，概算投资6万元；
（4）增加茶叶初制加工生产线1条，概算投资30.1万元。其中：萎凋槽3组，概算投资2.4万元；全自动烘干机1台，概算投资16.7万元；新型杀青机1台，概算投资2.5万元；理条机1台，概算投资1万元；茶叶输送带1条，概算投资1.5万元；揉茶机4台（50型2台概算投资2.6万元，65型2台概算投资3.4万元）。</t>
  </si>
  <si>
    <t>结合当地丰富的茶叶产业资源优势，配套实施温泉村学房茶叶初制所提质改造项目建设，通过“党组织+企业+农户+基地”模式，全面激活传统产业活力，推动茶叶产业健康稳定发展，带动群众增收，助推集体经济增长。</t>
  </si>
  <si>
    <t>洛党镇琼岳村茶叶初制所提质改造建设项目</t>
  </si>
  <si>
    <t>琼岳村</t>
  </si>
  <si>
    <t>（1）茶厂提质改造1000㎡，概算投资58万元；
（2）购置茶叶加工生产线1条，概算投资12万元，其中：杀青机1台，概算投资1.8万元；小型烘干机1台，概算投资2.5万元；揉捻机2台，概算投资1.6万元；理条机2台，概算投资1.8万元；提香机2台，概算投资1.8万元；压饼设备1台，概算投资2.5万元。</t>
  </si>
  <si>
    <t xml:space="preserve">围绕打造“产业强镇”，培树“一村一品”为契机，依托琼岳村丰富的茶叶资源，配套实施琼岳村茶叶初制所提质改造项目建设，全面激发资源活力，带动茶叶产业健康发展，提升凤庆茶叶产业品牌知名度，盘活传统产业发展链条，实现壮大村集体经济，促进农户增收致富的目标。 </t>
  </si>
  <si>
    <t>就业务工，带动生产，收益分红。</t>
  </si>
  <si>
    <t>新华乡西密村茶叶初制所建设项目</t>
  </si>
  <si>
    <t>西密</t>
  </si>
  <si>
    <r>
      <rPr>
        <sz val="12"/>
        <rFont val="宋体"/>
        <charset val="134"/>
      </rPr>
      <t>建设西密茶叶初制所</t>
    </r>
    <r>
      <rPr>
        <sz val="12"/>
        <rFont val="宋体"/>
        <charset val="0"/>
      </rPr>
      <t>1</t>
    </r>
    <r>
      <rPr>
        <sz val="12"/>
        <rFont val="宋体"/>
        <charset val="134"/>
      </rPr>
      <t>个，包括厂房建设，设施购置等。</t>
    </r>
  </si>
  <si>
    <t>项目采用“党支部+合作社+农户+基地"经营合作方式，通过茶叶初制所建设，盘活西密500多亩村集体茶园资源，预计每年可实现租赁收入5万元，同时带动片区茶农茶叶产业发展，不断发展壮大村集体经济，促进群众增收。</t>
  </si>
  <si>
    <t>就业务工，带动生产</t>
  </si>
  <si>
    <t>凤庆县大寺乡2024年以工代赈项目</t>
  </si>
  <si>
    <t>岔河村</t>
  </si>
  <si>
    <t>（1）滇红茶优质原料核心示范基地建设500亩；（2）营盘自然村至马山自然村三面光灌溉引水渠修缮建设（引水渠全长3km，设计标准40cm×50cm）；（3）提升改造马山自然村至大石虎产业路建12公里；（4）改造硬化建设卫生室至岔河完小连接道路1.2公里。</t>
  </si>
  <si>
    <t>通过创建滇红茶优质原料核心示范基地建设500亩，营盘自然村至马山自然村三面光灌溉引水渠修缮建设，提升改造马山自然村至大石虎产业路建12里，改造硬化建设卫生室至岔河完小连接道路1.2公里。改善群众出行条件，节约生产成本，促进群众产业增收。</t>
  </si>
  <si>
    <t>凤庆县发展和改革局</t>
  </si>
  <si>
    <t>以工代赈任务</t>
  </si>
  <si>
    <t>勐佑镇立平村茶叶初制所建设项目</t>
  </si>
  <si>
    <t>立平村</t>
  </si>
  <si>
    <t>采取“党组织+合作社+企业+农户”的运营模式，新建钢架厂房600平方米，配套茶叶加工设备。</t>
  </si>
  <si>
    <t>通过新建钢架厂房600平方米，配套茶叶加工设备。，开展茶叶产业升级，资产归村集体所有，形成资产通过出租模式，在促进群众产业增收同时，增加村集体经济。</t>
  </si>
  <si>
    <t>营盘镇三塔村坚果加工站建设项目</t>
  </si>
  <si>
    <t>三塔村</t>
  </si>
  <si>
    <t>建设坚果加工站1个，建设加工车间600平方米，储存车间500平方米。</t>
  </si>
  <si>
    <t>项目建成后可节省青果运输成本30万元；可带动季节性务工人员50-100人，人均增加务工收入1.5万元；将实现年毛利100万元，按照合作协议村集体收入每年将达到10万元。</t>
  </si>
  <si>
    <t>就业务工，收益分红，带动生产，帮助产销对接</t>
  </si>
  <si>
    <t>凤庆县民族宗教事务局</t>
  </si>
  <si>
    <t>少数民族发展任务</t>
  </si>
  <si>
    <t>营盘镇大乃坝村坚果加工站建设项目</t>
  </si>
  <si>
    <t>大乃坝村</t>
  </si>
  <si>
    <t>采取“党组织+合作社+企业+农户”的运营模式，新建大乃坝村坚果加工站1个，集坚果收购、加工、销售功能为一体，建设厂房500平方米，购置坚果剥皮机、坚果选果机等机器设备，配套建设相关附属设施。</t>
  </si>
  <si>
    <t>通过建设大乃坝村坚果加工站，实现日处理达20吨以上，发展坚果产业。在增加村集体及农户收入的同时，为脱贫户及监测对象提供就业岗位，提高脱贫户及监测对象经济收入，带动群众增收致富。</t>
  </si>
  <si>
    <t>资产入股、就业务工、带动生产</t>
  </si>
  <si>
    <t>营盘镇秀塘村甘蔗剥叶加工站建设项目</t>
  </si>
  <si>
    <t>秀塘村</t>
  </si>
  <si>
    <t>采取“党组织+合作社+农户”的运营模式，购置2台甘蔗剥叶机、1台蔗叶打包机、2台上甘蔗机、1台夹料机、1台叉车，安装变压器1台、地磅秤1台。</t>
  </si>
  <si>
    <t>通过建设秀塘村甘蔗剥叶加工站，实现日剥叶甘蔗量达500吨以上，发展甘蔗产业的同时为脱贫户及监测对象提供就业岗位，提高脱贫户及监测对象经济收入，带动群众增收致富。</t>
  </si>
  <si>
    <t>小湾镇林下+中草药建设项目</t>
  </si>
  <si>
    <t>梅竹村、三水村</t>
  </si>
  <si>
    <t>采取“党组织+合作社+企业+农户”的运营模式，发展林下中草药1000亩，其中龙胆草500亩，滇黄精500亩。</t>
  </si>
  <si>
    <t>项目采取村党组织+合作社+农户的形式，由项目扶持种子、肥料及农药，农户负责按标准种植，村合作社对接市场统一收购，产品售卖后扣回种款、肥料款及农药款，继续用于次年种植投入。</t>
  </si>
  <si>
    <t>腰街彝族乡红花种植项目</t>
  </si>
  <si>
    <t>开明村、复兴村</t>
  </si>
  <si>
    <t>采取“党组织+合作社+企业+农户”的运营模式，种植红花500亩，配套灌溉管道等设施。</t>
  </si>
  <si>
    <t>通过种植红花500亩，可促进产业发展，增加群众收入，提高群众生产生活水平。</t>
  </si>
  <si>
    <t>洛党镇鼎新村滇黄精产业基地建设项目</t>
  </si>
  <si>
    <t>鼎新村</t>
  </si>
  <si>
    <t>采取“党组织+合作社+企业+农户”的运营模式，进行滇黄精种植200亩，配套给水管网、喷灌设施及附属配套。</t>
  </si>
  <si>
    <t>通过种植滇黄精200亩，配套给水管网、喷灌设施及附属配套，发展滇黄精产业，增加农户及村集体收入，促进乡村产业振兴。</t>
  </si>
  <si>
    <t>洛党镇岳舞村中草药产业基地建设项目</t>
  </si>
  <si>
    <t>岳舞村</t>
  </si>
  <si>
    <t>采取“党组织+合作社+企业+农户”的运营模式，进行中草药种植300亩，配套管网、喷灌设施、供电设备配套。</t>
  </si>
  <si>
    <t>通过种植中草药300亩，配套管网、喷灌设施、供电设备配套，发展中草药产业，增加农户及村集体收入，促进乡村产业振兴。</t>
  </si>
  <si>
    <t>勐佑镇习谦村黄精种植基地建设项目</t>
  </si>
  <si>
    <t>习谦村</t>
  </si>
  <si>
    <t>采取“党组织+合作社+企业+农户”的运营模式，建设勐佑镇习谦村黄精种植基地200亩。配套灌溉管网1500米，蓄水池3个12立方米，基地管理房50平方米。</t>
  </si>
  <si>
    <t>通过“村党组织+合作社+农户+基地”的合作模式，种植黄精200亩，带动农户62户，实现村集体经济收入1万元以上。</t>
  </si>
  <si>
    <t>三岔河镇光伏+中草药种植项目</t>
  </si>
  <si>
    <t>王平、棉花林、涌金、松花、雪华、康明、水田9个村</t>
  </si>
  <si>
    <t xml:space="preserve">项目采取“党组织+合作社+基地+农户”的运营模式，依托光伏产业发展，在光伏项目村（9个村）发展板下经济，规划种植以龙胆草为主的种草药基地2200余亩，并配套建设相关设施，打造规范化板下种植基地。
</t>
  </si>
  <si>
    <t>通过开展光伏+板下中草药种植2200亩有效拓展农户增收途径，合理利用板下资源，实现村集体、合作社、光伏发电公司、群众多方共赢增收。预计2-3年投产，投产后可实现产值亩产0.3万元每亩，村集体经济增收3万元以上每年，户均增收0.5万元以上每年。</t>
  </si>
  <si>
    <t>郭大寨乡中草药（黄精）育苗、种植示范基地建设项目</t>
  </si>
  <si>
    <t>团山村、邦贵村</t>
  </si>
  <si>
    <t>在团山村、邦贵村建设中草药（黄精）育苗、种植示范基地，种植林下中草药400亩，土地整理400亩，配套水、灌溉设施、道路等设施设备，采取“党组织+合作社+企业”的运营模式运营。</t>
  </si>
  <si>
    <t>通过建设中草药种植（黄精）育苗示范基地，发展林下中草药产业，促进村集体经济发展及群众增收</t>
  </si>
  <si>
    <r>
      <rPr>
        <sz val="12"/>
        <rFont val="宋体"/>
        <charset val="134"/>
      </rPr>
      <t>凤庆县</t>
    </r>
    <r>
      <rPr>
        <sz val="12"/>
        <rFont val="宋体"/>
        <charset val="0"/>
      </rPr>
      <t>2024</t>
    </r>
    <r>
      <rPr>
        <sz val="12"/>
        <rFont val="宋体"/>
        <charset val="134"/>
      </rPr>
      <t>年欠发达国有林场巩固提升项目</t>
    </r>
    <r>
      <rPr>
        <sz val="12"/>
        <rFont val="宋体"/>
        <charset val="0"/>
      </rPr>
      <t>-</t>
    </r>
    <r>
      <rPr>
        <sz val="12"/>
        <rFont val="宋体"/>
        <charset val="134"/>
      </rPr>
      <t>特色优势产业发展</t>
    </r>
  </si>
  <si>
    <t>凤山镇、小湾镇</t>
  </si>
  <si>
    <t>上寨村、温泉村</t>
  </si>
  <si>
    <r>
      <rPr>
        <sz val="12"/>
        <rFont val="宋体"/>
        <charset val="134"/>
      </rPr>
      <t>特色优势产业发展：重楼种植</t>
    </r>
    <r>
      <rPr>
        <sz val="12"/>
        <rFont val="宋体"/>
        <charset val="0"/>
      </rPr>
      <t>6</t>
    </r>
    <r>
      <rPr>
        <sz val="12"/>
        <rFont val="宋体"/>
        <charset val="134"/>
      </rPr>
      <t>亩、黄精种植</t>
    </r>
    <r>
      <rPr>
        <sz val="12"/>
        <rFont val="宋体"/>
        <charset val="0"/>
      </rPr>
      <t>80</t>
    </r>
    <r>
      <rPr>
        <sz val="12"/>
        <rFont val="宋体"/>
        <charset val="134"/>
      </rPr>
      <t>亩。</t>
    </r>
  </si>
  <si>
    <r>
      <rPr>
        <sz val="12"/>
        <rFont val="宋体"/>
        <charset val="134"/>
      </rPr>
      <t>通过欠发达国有林场巩固提升项目的实施，种植重楼</t>
    </r>
    <r>
      <rPr>
        <sz val="12"/>
        <rFont val="宋体"/>
        <charset val="0"/>
      </rPr>
      <t>6</t>
    </r>
    <r>
      <rPr>
        <sz val="12"/>
        <rFont val="宋体"/>
        <charset val="134"/>
      </rPr>
      <t>亩、黄精</t>
    </r>
    <r>
      <rPr>
        <sz val="12"/>
        <rFont val="宋体"/>
        <charset val="0"/>
      </rPr>
      <t>80</t>
    </r>
    <r>
      <rPr>
        <sz val="12"/>
        <rFont val="宋体"/>
        <charset val="134"/>
      </rPr>
      <t>亩，不断增强林场自身</t>
    </r>
    <r>
      <rPr>
        <sz val="12"/>
        <rFont val="宋体"/>
        <charset val="0"/>
      </rPr>
      <t>“</t>
    </r>
    <r>
      <rPr>
        <sz val="12"/>
        <rFont val="宋体"/>
        <charset val="134"/>
      </rPr>
      <t>造血</t>
    </r>
    <r>
      <rPr>
        <sz val="12"/>
        <rFont val="宋体"/>
        <charset val="0"/>
      </rPr>
      <t>”</t>
    </r>
    <r>
      <rPr>
        <sz val="12"/>
        <rFont val="宋体"/>
        <charset val="134"/>
      </rPr>
      <t>功能，改善林场管护条件。</t>
    </r>
  </si>
  <si>
    <t>带动生产、就业</t>
  </si>
  <si>
    <t>王宏波</t>
  </si>
  <si>
    <t>凤庆县林业和草原局</t>
  </si>
  <si>
    <t>国有欠发达林场任务</t>
  </si>
  <si>
    <t>勐佑镇2024年立平村青储饲草种植加工建设项目</t>
  </si>
  <si>
    <t>建设饲草加工房300平方米，饲草存储房200平方米，硬化场地600平方米等。</t>
  </si>
  <si>
    <t>通过建设饲草加工厂，带动立平村、立达村、界牌村养殖业发展。项目形成资产归村集体所有，资产通过租赁、出租、合作经营、代管等多种模式，在促进群众产业增收同时，增加村集体经济组织每年增收不低于2.8万元。</t>
  </si>
  <si>
    <t>帮助产销对接，资产入股，收益分红</t>
  </si>
  <si>
    <t>凤庆县雪山镇新联村青贮饲料加工厂建设项目</t>
  </si>
  <si>
    <t>新联村</t>
  </si>
  <si>
    <t>（1）新建钢架加工车间500㎡，概算投资25万元；
（2）购置938型抓草机1台，概算投资6万元；
（3）购置3×16米/10吨磅秤1台，概算投资6万元；
（4）购置300型粉碎机1台，概算投资8万元；
（5）购置Rb-750型输送机1台，概算投资1万元；
（6）购置9JGW-7型发酵拌料机1台，概算投资5万元；
（7）流水包装设备1套，概算投资8万元；
（8）购置运输传送平台1台，概算投资6万元；
（9）架设供水管线架设2㎞，供电线路2㎞，概算投资5万元。</t>
  </si>
  <si>
    <t>立足雪山镇新联村独特的区位、气候、土地以及饲草资源丰富的优势，抓住全县肉牛养殖产业对青贮饲料需求量大的机遇，配套实施新联村青贮饲料加工厂项目建设，推动新联村青贮饲料产业发展，在做大做强种草养殖产业的同时，发展新型农村集体经济，促进农民群众增收致富。</t>
  </si>
  <si>
    <t>就业务工，带动生产，帮助产销对接、收益分成</t>
  </si>
  <si>
    <t>郭大寨乡罗家寨村青贮饲料加工厂建设项目</t>
  </si>
  <si>
    <t>罗家寨村</t>
  </si>
  <si>
    <t>（1）新建钢架加工车间500㎡，概算投资20万元；
（2）建设青储饲料生产线1条，概算投资共计40万元，其中：购置938型抓草机1台，概算投资6万元；3×16米/10吨磅秤1台，概算投资6万元；300型粉碎机1台，概算投资8万元；Rb-750型输送机1台，概算投资1万元；9JGW-7型发酵拌料机1台，概算投资5万元；流水包装设备1套，概算投资8万元；运输传送平台1台，概算投资6万元；
（3）配置200千伏变压器1台，线路80米，概算投资10万元；</t>
  </si>
  <si>
    <t>结合罗家寨村养殖产业基础好、养殖户较多、气候条件好、饲草种植繁茂等条件，抓住养殖产业对饲料需求量大的特点，配套实施罗家寨村青贮饲料加工厂项目建设，实现发展壮大饲草种植和养殖产业，发展新型农村集体经济的目标。</t>
  </si>
  <si>
    <t>营盘镇安平村等3个村青贮饲料加工厂建设项目</t>
  </si>
  <si>
    <t>安平村</t>
  </si>
  <si>
    <t>（1）新建钢架加工车间1500㎡，概算投资75万元；
（2）建设饲料加工生产线1条，概算投资120万元，其中：粉碎机1台，概算投资13万元；夹包机1台，概算投资10万元；上料机1台，概算投资10万元；裹包机1台，概算投资78万元；输送机1台，概算投资5万元；发酵拌料机1台，概算投资4万元；
（3）附属设施建设，包括供水管线架设2㎞，供电线路架设1㎞，场地及道路硬化600㎡，概算投资15万元。</t>
  </si>
  <si>
    <t>立足营盘镇坝区、热区和三县七乡镇交界的区位、气候、土地资源优势，聚焦营盘镇北部片区干塘村、安平村、里拐村、田坝口村、京立安村5个村肉牛养殖产业对青贮饲料的需求，配套建设青贮饲料加工厂项目建设，推动青贮饲料种植、加工、销售全链条、一体化发展，帮助养殖户降低养殖成本、增加经济收入，做大做强肉牛养殖产业，发展新型农村集体经济。</t>
  </si>
  <si>
    <t>新华乡凤云村稻田农耕旅游体验及香水柠檬种植项目</t>
  </si>
  <si>
    <t>凤云</t>
  </si>
  <si>
    <t>项目采用“党支部+合作社+农户"经营合作方式，一是由合作社统一管理运营。一、稻田泡池6个、综合管理房300平方米；稻田、农耕旅游体验区等及环保设施。二是建设100平方米管理房,200平方米仓储和分拣中心，种植香水柠檬100亩。</t>
  </si>
  <si>
    <t>通过泳池1座、稻田泡池6个、综合管理房300平方米；稻田景观、农耕旅游体验区等及环保设施，乡村两级开展巩固拓展脱贫攻坚成果和乡村振兴，壮大村组集体经济工作，促进产业结构调整、壮大村组集体经济、达到群众增收目的。二、通过建设香水柠檬种植基地建设、种植100亩香水柠檬，亩产8500元，除去管护成本每亩3000元，预计每年增收55万元；企业技术服务费占15％（8.25万元），企业分红40％（22万元），合作社占45％（24.75万元）。乡村两级开展巩固拓展脱贫攻坚成果和乡村振兴，壮大村组集体经济工作，促进产业结构调整、壮大村组集体经济、达到群众增收目的。</t>
  </si>
  <si>
    <t>就业务工，收益分红，土地流转</t>
  </si>
  <si>
    <t>新华乡香水柠檬种植项目</t>
  </si>
  <si>
    <t>白腊、水源</t>
  </si>
  <si>
    <t>项目采用“党支部+企业+合作社+农户+基地"经营合作方式，由龙头企业带动，合作社统一管理运营。项目建设200平方米管理房,400平方米仓储和分拣中心，种植香水柠檬300亩，配套灌溉设施等。</t>
  </si>
  <si>
    <t>通过建设香水柠檬种植基地建设、种植300亩香水柠檬，亩产8500元，除去管护成本每亩3000元，预计每年增收165万元；企业技术服务费占15％（24.75万元），企业分红40％（66万元），合作社占45％（74.25万元）。乡村两级开展巩固拓展脱贫攻坚成果和乡村振兴，壮大村组集体经济工作，促进产业结构调整、壮大村组集体经济、达到群众增收目的。</t>
  </si>
  <si>
    <t>就业务工，收益分红</t>
  </si>
  <si>
    <t>新华乡白腊村味咱片区热带水果种植项目</t>
  </si>
  <si>
    <t>白腊</t>
  </si>
  <si>
    <t>项目采用“党支部+合作社+农户+基地"经营合作方式，由合作社统一管理运营。项目建设200平方米仓储和分拣中心，种植无火龙果等热带水果200亩，对原有芒果和荔枝进行提质改造配套灌溉设施等。</t>
  </si>
  <si>
    <t>通过建设100平方米管理房,200平方米仓储和分拣中心，种植无籽石榴、火龙果等热带水果200亩，对原有芒果和荔枝进行提质改造配套灌溉设施等，每亩2200元，除去管护成本每亩600元，预计每年增收32万元。乡村两级开展巩固拓展脱贫攻坚成果和乡村振兴，壮大村组集体经济工作，促进产业结构调整、壮大村组集体经济、达到群众增收目的。</t>
  </si>
  <si>
    <t>小湾镇巩固拓展民族团结进步示范项目</t>
  </si>
  <si>
    <t>小湾村</t>
  </si>
  <si>
    <t>种植植杨梅2000株、种植香水柠檬2000株，建设农产品交易木屋3间36平方米，天幕帐篷80平方米，配套水电工程。</t>
  </si>
  <si>
    <t>坚持以铸牢中华民族共同体意识为主线，依托项目，深入推进民族团结进步创建，进一步凝聚各族群众共同团结奋斗、共同繁荣发展，项目采取“1+N”的管理模式，由联合社统一运营管理，依托澜沧江经济带发展优势，整合资源，实现“一地多收”，在促进群众产业增收同时，增加村集体经济。</t>
  </si>
  <si>
    <t>就业务工、带动生产、帮助产销对接</t>
  </si>
  <si>
    <t>凤庆县澜沧江流域特色经济林产业项目</t>
  </si>
  <si>
    <t>永发村</t>
  </si>
  <si>
    <t>种植香水柠檬等经济林果300亩，配套建设灌溉系统及种植部分覆阴树。</t>
  </si>
  <si>
    <t>通过香水柠檬种植300亩，促进农民增收及增加村集体经济收入。</t>
  </si>
  <si>
    <t>禄丰村滇橄榄种植基地建设项目</t>
  </si>
  <si>
    <t>禄丰村</t>
  </si>
  <si>
    <t>在禄丰村以“党组织+合作社+农户”的模式，结合现有禄丰村上禄厦自然村野生滇橄榄，对野生滇橄榄进行嫁接300亩，提升橄榄品质；增种优质滇橄榄100亩；建设滇橄榄分拣、包装、存储车间1个，面积200平方米。</t>
  </si>
  <si>
    <t>通过在禄丰村以合作社运营的模式，建设滇橄榄种植基地1个，建设滇橄榄分拣、包装、存储车间1个，规模化人工培育发展滇橄榄种植，带动地方产业发展和农户增收，拓宽增收渠道，助推乡村振兴。村集体通过滇橄榄加工销售、基地管理分成等方式增收村集体经济收入。</t>
  </si>
  <si>
    <t>洛党镇荣上村民族团结示范基地建设项目</t>
  </si>
  <si>
    <t>荣上村</t>
  </si>
  <si>
    <t>采取“党组织+合作社+企业+农户”的运营模式，种植甜樱桃100亩；配套管理用房60平方米、供水设施等。</t>
  </si>
  <si>
    <t>通过种植甜樱桃100亩；配套管理用房60平方米、供水设施，开展种植培训工作，形成规范化种植，促进产业发展，增加农户及村集体收入。</t>
  </si>
  <si>
    <t>洛党镇琼岳村产业基地建设项目</t>
  </si>
  <si>
    <t>采取“党组织+合作社+企业+农户”的运营模式，在1000亩茶园内套种滇橄榄。</t>
  </si>
  <si>
    <t>通过茶园内套种滇橄榄1000亩，提高产业竞争力，提升农户及村集体收入，促进乡村产业振兴。</t>
  </si>
  <si>
    <t>诗礼乡武伟村石榴种植基地建设项目</t>
  </si>
  <si>
    <t>在武伟村通过“党组织+合作社+企业+农户”的运营模式，进行集中土地流转，在沿江区域发展扩种石榴100亩；在石榴种植基地配套建设石榴种植滴灌和喷淋设施；石榴转运库房1座，配套石榴分拣筛选、打包保证设备、转运设施等1项。</t>
  </si>
  <si>
    <t>通过石榴种植基地的建设，发展武伟特色石榴100亩以上，并配套，实现产业转型升级，促进村集体经济发展壮大。</t>
  </si>
  <si>
    <t>小湾镇正义村沿江热带水果种植项目</t>
  </si>
  <si>
    <t>正义村</t>
  </si>
  <si>
    <t>采取“党组织+合作社+企业+农户”的运营模式，种植牛油果5000株、释迦果5000株、蛋黄果1250株、百香果5000株，配套建设产业管理用房200平方米，配套实施种植区灌溉工程。</t>
  </si>
  <si>
    <t>结合澜沧江示范带建设及市委“五彩澜沧江”建设部署，发挥巍凤高速跨江大桥区位优势，发展沿江特色产业，丰富产业布局，发展壮大村集体经济的同事带动群众增收。</t>
  </si>
  <si>
    <t>鲁史镇永发片区沿江热带水果提质项目</t>
  </si>
  <si>
    <t>永新村</t>
  </si>
  <si>
    <t>拟在永新村大田山、热水塘沿江区域种植的柠檬、柚子、龙眼等170亩加强管理，配套新建灌溉用水管道架设3.5公里、水池6座120立方米。</t>
  </si>
  <si>
    <t xml:space="preserve">通过建设：一是由永新村委会牵头成立合作社，由合作社统一管理与农户签订协议，农户以土地入股、以土地上附属物入股，入股农户根据经营状况参与分红，预计万元股本年分红0.10万元，预计村集体经济收入可达15万元，村集体经济优先用于脱贫户与监测对象。二是实现项目周边以脱贫户为主的人员能够实现就地就业，可提供10个左右的就业岗位,人均工资每月不低于2400元，增加群众收入。二是吸引大量游客前来采摘，促进当地土特产品销售，稳定群众增收，并有效提升村庄的整体风貌，把永发片区建设成为“看得见山、望得见水、记得住乡愁”的“生态宜居”美丽村庄。
</t>
  </si>
  <si>
    <t>勐佑镇河东村蒿子坝冬季水果基地建设项目</t>
  </si>
  <si>
    <t>河东村</t>
  </si>
  <si>
    <t>采取“党组织+合作社+企业+农户”的运营模式，建设勐佑镇河东村冬季水果基地50亩，配套灌溉管网3000米，蓄水池4个16立方米。</t>
  </si>
  <si>
    <t>通过冬季水果基地建设，优化勐佑坝区产业结构调整延链，增强坝区乡村旅游，带动群众增收。</t>
  </si>
  <si>
    <t>土地流转，就业务工，带动生产，其他</t>
  </si>
  <si>
    <t>勐佑镇界牌村电杆坡水果基地建设项目</t>
  </si>
  <si>
    <t>界牌村</t>
  </si>
  <si>
    <t>采取“党组织+合作社+企业+农户”的运营模式，建设勐佑界牌村电杆坡百香果基地200亩，冬桃50亩，配套灌溉管网6000米，蓄水池4个16立方米，基地管理房100平方米，产业路3公里。</t>
  </si>
  <si>
    <t>通过建设百香果基地200亩，提高土地整体利用率，增加村集体经济分红收入每年不低于2万元，带动当地群众产业转型，增加群众务工渠道。</t>
  </si>
  <si>
    <t>资产入股，土地流转，就业务工，带动生产，其他</t>
  </si>
  <si>
    <t>凤庆县雪山镇新平村乡村旅游项目</t>
  </si>
  <si>
    <t>新平村</t>
  </si>
  <si>
    <t>采取“党组织+合作社+企业+农户”的运营模式新建樱桃节农副产品交易市木屋建设1200平方米，樱桃园提质增效50亩，特色小洋芋种植100亩。</t>
  </si>
  <si>
    <t>通过新建农副产品交易市场一个，形成资产以租赁、合作经营方式获得村集体经济收入，开展樱桃园提质增效、特色洋芋种植促进樱桃节的举办，推动当地农副产品的交易，促进群众增收。</t>
  </si>
  <si>
    <t>就业项目</t>
  </si>
  <si>
    <t>务工补助</t>
  </si>
  <si>
    <t>交通费补助</t>
  </si>
  <si>
    <t>凤庆县2024年脱贫人口跨省务工交通补贴项目</t>
  </si>
  <si>
    <t>对全县跨省农村脱贫劳动力外出务工发放一次性交通补助9500人，按照每人每年不超过1000元的标准给予一次性外出务工交通补助。</t>
  </si>
  <si>
    <t>通过开展跨省脱贫劳动力务工交通补助工作，发放交通补贴920万元，鼓励农村劳动力外出务工并稳定就业,切实增加脱贫人口收入。</t>
  </si>
  <si>
    <t>就业务工</t>
  </si>
  <si>
    <t>董旺强</t>
  </si>
  <si>
    <t>就业</t>
  </si>
  <si>
    <t>技能培训</t>
  </si>
  <si>
    <t>凤庆县2024年衔接资金支持乡村人才振兴行动计划“职业化脱产式证书式”培训项目</t>
  </si>
  <si>
    <t>根据《云南省人力资源和社会保障厅云南省财政厅关于发布2023—2025年度职业培训补贴标准目录的通知》，整合安排衔接资金150万元，对全县符合条件的脱贫人口和监测对象劳动力进行技能培训1070人以上。</t>
  </si>
  <si>
    <t>通过“职业化脱产式证书式”农民培训，对全县符合条件的脱贫人口和监测对象等劳动力进行技能培训1070人次，提高群众职业技能，增加就业收入和拓宽就业渠道。</t>
  </si>
  <si>
    <t>王武华</t>
  </si>
  <si>
    <t>凤庆县2024年脱贫人口“人人持证技能致富”培训项目</t>
  </si>
  <si>
    <t>深入贯彻落实“技能云南”行动要求，以“提技能、促就业、增收入”为核心，以“规范、提质”为目标组织脱贫人口开展生产经营和就业技能等职业培训2000人次。</t>
  </si>
  <si>
    <t>通过开展脱贫人口“人人持证技能致富”专项行动培训2000人次，享受职业培训补贴2000人次，提升脱贫劳动力职业技能水平，提高持证率和就业率。</t>
  </si>
  <si>
    <t>张学起、董旺强</t>
  </si>
  <si>
    <t>公益性岗位</t>
  </si>
  <si>
    <t>凤庆县2024年度乡村公益岗补助项目</t>
  </si>
  <si>
    <t>开发乡村公益岗位500个,安置使用脱贫人口和监测对象劳动力500人，每人每月发放补贴800元。</t>
  </si>
  <si>
    <t>通过开发乡村公益岗工作，安置使用脱贫人口和监测对象劳动力500人，为脱贫人口和监测对象提供就业岗位，增加群众工资性收入。</t>
  </si>
  <si>
    <t>巩固三保障成果</t>
  </si>
  <si>
    <t>教育</t>
  </si>
  <si>
    <t>享受“雨露计划”职业教育补助</t>
  </si>
  <si>
    <t>凤庆县2024年雨露计划补助项目</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</si>
  <si>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2900人次。</t>
  </si>
  <si>
    <t>通过雨露计划工作，对全县13个乡镇符合条件的脱贫户（含监测对象）学生接受全日制普通大专、高职院校、技师学院、职业本科院校等高等职业教育进行补助，预计补助学生2900人次，包括2024年春季、秋季2个学期。切实减轻脱贫人口和监测对象家庭教育支出负担，为促进学生按时毕业、稳定就业提供支持。</t>
  </si>
  <si>
    <t>其他</t>
  </si>
  <si>
    <t>张学起</t>
  </si>
  <si>
    <t>凤庆县乡村振兴局凤庆县教育体育局</t>
  </si>
  <si>
    <t>勐佑镇勐佑村生态有机农产品种植基地建设项目</t>
  </si>
  <si>
    <t>采取“党组织+合作社+基地+农户”的运营模式，建设勐佑镇生态有机水稻种植基地360亩，高稳产油菜360亩，配套建设谷物晾晒场15000平方米。</t>
  </si>
  <si>
    <t>通过“村党组织+合作社+基地+农户”的合作模式，建设有机水稻种植基地360亩,高稳产油菜360亩，提高土地整体利用率，增加群众务工渠道，带动当地群众产业转型，增加村集体经济收入6万元。</t>
  </si>
  <si>
    <t>金融保险配套项目</t>
  </si>
  <si>
    <t>小额贷款贴息</t>
  </si>
  <si>
    <t>凤庆县2024年脱贫人口小额信贷贴息项目</t>
  </si>
  <si>
    <t>计划新增当年小额信贷规模3600万元以上，对历年发放未到期的贷款2024年度继续给予贴息。</t>
  </si>
  <si>
    <t>通过脱贫人口小额信贷工作，发放贴息资金760万元，预计可解决4210户农户17425人脱贫人口和监测对象发展产业的资金压力，促进群众稳定增收。</t>
  </si>
  <si>
    <t>凤山镇后山村等3个村高价值食用菌培育基地建设目</t>
  </si>
  <si>
    <t>青树村</t>
  </si>
  <si>
    <t xml:space="preserve">①新建钢架育苗大棚600㎡，概算投资90万元；
②新建食用菌种植大棚6000㎡，概算投资90万元；
③购置土壤消毒柜2组，概算投资15万元；
④新建初加工及仓储综合车间100㎡，概算投资15万元。
以上投入资金建设项目完成后，按各村投入资金比例进行确权登记并纳入村集体资产进行管理，其中：董扁村33.3%、后山村33.3%、象塘村33.3%。  </t>
  </si>
  <si>
    <t>围绕培养新型优势产业，抓住高价值食用菌市场需求量大的机遇，在青树村建设以黑皮鸡枞、竹荪、羊肚菌为主要种植品种的高价值食用菌培育示范基地，推动全镇高价值食用菌产业发展，带动群众增收，发展新型农村集体经济。</t>
  </si>
  <si>
    <t>凤庆县大寺乡平河村芭蕉芋种植项目</t>
  </si>
  <si>
    <t>平河村</t>
  </si>
  <si>
    <t>围绕“盘活资源、多端发力、促农增收”思路，聚焦全村资产、产业资源现状和芭蕉芋产业市场前景，在全村发展种植芭蕉芋250亩。</t>
  </si>
  <si>
    <t>通过发展种植芭蕉芋250亩，产值可达1250吨实现产值100万元，村委会统一收购后从中扣回成本，企业向村集体每吨让利100元，可实现村集体收入12.5万元。</t>
  </si>
  <si>
    <t>就业务工，带动生产，帮助产销对接</t>
  </si>
  <si>
    <t>农产品仓储保鲜冷链基础设施建设</t>
  </si>
  <si>
    <t>凤庆县诗礼乡牌坊村特色蔬菜冷藏仓库建设项目</t>
  </si>
  <si>
    <t>牌坊村</t>
  </si>
  <si>
    <t>项目计划采取“村党支部+合作社+农户”模式，在牌坊村建设特色蔬菜冷藏仓库1个。1.冷藏库房及仓储房建设。建设以集装箱形式的保温隔热活动板房600㎡（二层），一层作冷藏仓库建设，二层用来泡沫箱及其他物资储存使用；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</si>
  <si>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通过项目实施，建设蔬菜冷藏仓库500㎡，蔬菜收购棚300㎡等，完善地方产业发展设施，减轻群众生产成本，实现群众增收致富。</t>
  </si>
  <si>
    <t>诗礼乡安义村农特产品加工厂建设项目</t>
  </si>
  <si>
    <t>安义村</t>
  </si>
  <si>
    <t>在诗礼乡安义村以“党组织+合作社+企业+农户”的模式，依托现有的厂房基础，提质改造安义农特产品加工厂1座，面积300平方米；购置提高坚果、核桃、红花产品初加工、红花籽榨油等农特产品的加工和包装的农特产品加工的设备设施2套。</t>
  </si>
  <si>
    <t>通过在安义村提质改造农特产品加工车厂房1座，购置农特产品加工设备设施2套，实现对地方农特产品的仓储和加工，促进地方农特产品的闭合发展，增加群众农产品收益，带动群众发展产业，拓宽群众增收渠道。村集体通过厂房和设备租赁租金收取，加工农特产品抽成等方式增加村集体经济收入。</t>
  </si>
  <si>
    <t>诗礼乡三合村竹编手工艺加工坊建设项目</t>
  </si>
  <si>
    <t>三合村</t>
  </si>
  <si>
    <t>项目以“党支部+合作社+农户”的模式在诗礼乡三合村建设1个竹编手工艺加工作坊，面积200平方米，主要以竹编手工艺品加工和展销为主，传承传统竹编工艺，生产竹编制品，壮大村集体经济；栽种茨竹、龙竹等竹子80亩。</t>
  </si>
  <si>
    <t>通过项目的实施建设1个竹编手工艺加工作坊，面积不少于200平方米，栽种竹子80亩，项目的建设来实现竹编工艺产品的发展，村集体经济的壮大和群众增收，助推乡村振兴。</t>
  </si>
  <si>
    <t>诗礼乡永复村特色蔬菜种植基地项目</t>
  </si>
  <si>
    <t>永复村</t>
  </si>
  <si>
    <t>在永复村依托现有的蔬菜种植的基础优势，建设蔬菜种植恒温大棚20个（600㎡/个），共计建设蔬菜种植大棚12000㎡；蔬菜种植大棚内配套灌溉喷淋设施或滴灌设施。</t>
  </si>
  <si>
    <t>通过项目建设，完成蔬菜种植大棚建设20个，完成建设面积12000平方米，项目的建设实现扶持群众种植有机蔬菜，让群众发展蔬菜种植产业，以合作社运营的方式拓宽销售渠道，增加群众收益和村集体经济收益。</t>
  </si>
  <si>
    <t>带动生产，就业务工，收益分红</t>
  </si>
  <si>
    <t>诗礼乡烟用生物质燃料机和烟夹配置项目</t>
  </si>
  <si>
    <t>诗礼乡13个种烟村</t>
  </si>
  <si>
    <t>在诗礼乡通过“党组织+合作社+种烟农户”的运营模式，对13个种烟村配套生物质燃料机260台（每台6000元）；购置烟夹80000个（20元/个）。</t>
  </si>
  <si>
    <t>项目的实施为13个种烟村配套生物质燃料机260台，购置烟夹80000个，通过项目建设，提高烟叶烘烤效率和烘烤质量，减轻群众的生产成本支出（减少燃料成本投入和减轻烟叶入炉人工成本支出），稳定烟农队伍，打造优质核心烟区。通过燃烧机和烟夹租金收入，增加村集体经济收入，助推乡村振兴。</t>
  </si>
  <si>
    <t>带动生产，减轻生产成本，提高产品质量，收益分红</t>
  </si>
  <si>
    <t>鲁史镇犀牛片区产业融合发展建设项目</t>
  </si>
  <si>
    <t>1.果蔬仓储用房250平方米；2.新建青贮饲料加工厂房及管理用房800平方米，配套相关附属设施设备；3.新建农特产品及沿江鱼类展示销售区，配套管理用房及附属设施500平方米。</t>
  </si>
  <si>
    <t>通过建设，一是通过果蔬仓储用房建设，能有效推动林果产业发展，能有效提高凤庆宏达公司在鲁史镇犀牛村石佛地的500亩水果产业园储存、运输、外销能力，能够实现宏达实业有限公司石佛地水果产业园水果错季上市，冷库建成后能够使水果售价同比提高30%-50%，预计能够增加宏达实业收入20万元；同时能够覆盖新华乡黑河片区水果、蔬菜种植，可实现当地林果、蔬菜产品销售走出云南，扩大销售范围，提高经济效益，稳定群众增收。二是青储饲料加工厂建设完成后，可覆盖服务江北三乡镇养殖及饲草种植农户，通过青储饲料加工能够提高饲草种植农户饲草轮耕热情，提高土地利用率，提升饲料品质，减少养殖户饲草成本，提高养殖户收入；同时还能减少秸秆焚烧，提高饲草种植农户收入；青储饲料厂建成后预计能够增加农户收入1000元/年，增加村集体收入30万元。三是地方鱼类展示销售区及产业道路硬化建设，筑牢产业发展基础，为农户发展提供保障，能够使渔业发展朝着规范化、产业化、集群化发展，扩大了当地产业发展途径，扩大就业，带动当地农户探索新产业，实现新发展，预计能够提高农户收入800元/年，增加村集体收入15万元。</t>
  </si>
  <si>
    <t>鲁史镇烟区实施生物质燃烧机项目</t>
  </si>
  <si>
    <t>17个村</t>
  </si>
  <si>
    <t>购置烤烟生物质燃烧机387台，其中用于密集型烤房106台，果蔬烘干机281台。</t>
  </si>
  <si>
    <t>通过建设：一是节约烤烟生产成本每台燃烧机一个烤烟季度能省工4个左右，工人工资150元/天计算，可节约人工成本600元；每炉烤烟的烘烤用煤约900公斤，折合人民币1400元左右，使用生物质燃料约为1.2吨，1020元/吨，折合人民币1220元左右，每炉烟可节约燃料成本180元，每个烤季按5炉算节约燃料成本900元；二是387台燃烧机可配套替换387座烧煤烤房设备，覆盖7740亩的烟叶烘烤，可有效提升烟叶烘烤质量，可增加交售等级，每年每亩可增加收入200元；三是增加村集体经济收入，每台每年收入租金200元，可增加村集体经济收入7.74万元左右，拓宽村集体经济收入来源渠道、稳定收入来源；四是促进产业发展。通过项目的实施，降低了烤烟生产成本，提升烟叶烘烤质量，增加了群众收入，进一步提高了群众种烟积极性，极大的促进烤烟产业发展，提高生物质燃料的市场需求，促进燃料生产企业的发展壮大，有利于核桃壳等废弃物资源的有效综合利用，形成产业良性互补，相互驱动，不断推进产业链的纵向发展。</t>
  </si>
  <si>
    <t>小湾镇茶尊山泉纯净水厂建设项目</t>
  </si>
  <si>
    <t>华峰村</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</si>
  <si>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</si>
  <si>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通过项目建设，解决小湾镇没有桶（瓶）装水厂的问题，一方面解决本地用水需求，另一方面结合锦秀茶产业开发锦秀古茶搭档系列纯净水，实现纯净水厂与锦秀茶产业有机互补。目建成后，资产归村集体所有，由华峰村委托锦秀茶尊专业合作社运营，预计每年增加村集体经济收入约15万元，收益优先用于巩固脱贫攻坚成果。</t>
  </si>
  <si>
    <t>养殖业基地</t>
  </si>
  <si>
    <t>小湾镇小蚕共育点改造提升项目</t>
  </si>
  <si>
    <t>桂花村、春光村、锦秀村、华峰村、温泉村、正义村</t>
  </si>
  <si>
    <t>新建小蚕共育点400平方米，配套共育盒、共育车、臭氧消毒及、加湿器、切桑机等育蚕工具，对现有小蚕共育点进行提升改造，重点对蚕室进行粉刷消毒。</t>
  </si>
  <si>
    <t>通过对小湾镇辖区内的小蚕共育点进行提升改造，优化共育环境，提高小蚕抗病能力，增加小蚕成活率，提高蚕茧单产。</t>
  </si>
  <si>
    <t>配套设施项目</t>
  </si>
  <si>
    <t>小型农田水利设施建设</t>
  </si>
  <si>
    <t>小湾村上达坝水毁农田综合治理项目</t>
  </si>
  <si>
    <t>新建灌溉排水沟渠三面光沟2公里。</t>
  </si>
  <si>
    <t>通过修建排水沟渠2公里，解决上达坝农田排水及灌溉问题，减少水土流失，达到保护耕地，改善生产条件的目的。</t>
  </si>
  <si>
    <t>腰街彝族乡红油香椿种植项目</t>
  </si>
  <si>
    <t>采取“党组织+合作社+企业+农户”的运营模式，种植红油香椿500亩。</t>
  </si>
  <si>
    <t>通过种植红油香椿500亩，将使农特产品成为带动农民增收、提升地方经济效益的主导产业之一，同时间接促进种植业的良性发展，促进当地的经济结构优化调整，满足腰街乡地方经济的发展和人民群众生活水平提高的需要，促进当地经济、文化、社会、生态等综合效益的全面增长。</t>
  </si>
  <si>
    <t>腰街彝族乡复兴村荷兰豆种植基地建设项目</t>
  </si>
  <si>
    <t>复兴村</t>
  </si>
  <si>
    <t>采取“党组织+合作社+企业+农户”的运营模式，种植荷兰豆1000亩，配套灌溉管道等设施。</t>
  </si>
  <si>
    <t>通过种植荷兰豆1000亩，可促进产业发展，增加群众收入，提高群众生产生活水平。</t>
  </si>
  <si>
    <t>洛党镇礼乐村蜂蜜基地建设项目</t>
  </si>
  <si>
    <t>礼乐村</t>
  </si>
  <si>
    <t>采取“党组织+合作社+企业+农户”的运营模式，培育蜂窝800窝；提升改造加工售卖房60平方米；配套蜂蜜加工设备、水电安装。</t>
  </si>
  <si>
    <t>通过培育蜂窝800窝；提升改造加工售卖房60平方米；配套蜂蜜加工设备、水电安装，推进产业化“蜜蜂养殖”，以特色产业发展，在促进群众产业增收同时，增加村集体经济。</t>
  </si>
  <si>
    <t>勐佑镇白岩村香料烟种植基地建设项目</t>
  </si>
  <si>
    <t>白岩村、高山村、立果村</t>
  </si>
  <si>
    <t>采取“党组织+合作社+企业+农户”的运营模式，建设勐佑镇白岩村上白岩自然村香料烟基地1600亩，配套灌溉沟渠修复3公里、田间管网6千米。</t>
  </si>
  <si>
    <t>通过建设香料烟基地1600亩，增加村集体经济返税收入20余万元，提高土地整体利用率，增加群众务工渠道，带动当地群众产业转型。</t>
  </si>
  <si>
    <t>勐佑镇岔路村香料烟种植基地建设项目</t>
  </si>
  <si>
    <t>岔路村</t>
  </si>
  <si>
    <t>建设勐佑镇岔路村香料烟基地500亩，配套建设香料烟收购站1600平方米，香料烟收购大棚800平方米。</t>
  </si>
  <si>
    <t>通过岔路村香料烟基地建设，建设岔路村香料烟收购站，带动勐佑镇西山片区香料烟种植面积达1600亩，项目形成资产归村集体所有，资产通过租赁、出租、合作经营、代管等多种模式，在促进群众产业增收同时，增加村集体经济，村集体经济组织每年增收不低于2.8万元。</t>
  </si>
  <si>
    <t>勐佑镇蔬菜基地建设项目</t>
  </si>
  <si>
    <t>采取“党组织+合作社+基地+农户”的运营模式，建设勐佑镇蔬菜基地300亩，配套建设冷库1座400立方米。</t>
  </si>
  <si>
    <t>通过“村党组织+合作社+基地+农户”的合作模式，建设冷库1座400立方米，提高土地整体利用率，增加群众务工渠道，带动当地群众产业转型。项目形成资产归村集体所有，资产通过租赁、出租、合作经营、代管等多种模式，在促进群众产业增收同时，增加村集体经济，村集体经济组织每年增收不低于4万元。</t>
  </si>
  <si>
    <t>三岔河镇草果种植建设项目</t>
  </si>
  <si>
    <t>山头田村、康明村、雪华村等</t>
  </si>
  <si>
    <t xml:space="preserve">项目拟采取“村党组织+合作社+基地+农户”的运营模式，规范扩展现有种植基础，建设草果种植示范基地，规划种植草果200亩。
</t>
  </si>
  <si>
    <t>通过“村党组织+合作社+基地+农户”的合作模式，建设草果种植基地200亩，预计2-3年投产，投产后可实现产值亩产1.7万元每亩，村集体经济增收5万元以上每年，户均增收0.7万元以上每年。</t>
  </si>
  <si>
    <t>凤庆县雪山镇桂林村大棚蔬菜种植基地建设项目</t>
  </si>
  <si>
    <t>桂林村</t>
  </si>
  <si>
    <t>采取“党组织+合作社+企业+农户”的运营模式新建蔬菜大棚3000平方米，配套智能化控温、灌溉设施，管理房100平方米。</t>
  </si>
  <si>
    <t>通过新建蔬菜大棚1000平方米，形成的资产以租赁、合作经营的方式促进村集体经济增收，同时带动群众发展规模化蔬菜种植，产销对接，有效促进群众增收。</t>
  </si>
  <si>
    <t>郭大寨乡魔芋加工厂建设项目</t>
  </si>
  <si>
    <t>文德村</t>
  </si>
  <si>
    <t>建设魔芋加工厂厂房400㎡，配套相应设施、设备；采取“党组织+合作社”的运营模式运营。</t>
  </si>
  <si>
    <t>通过建设魔芋加工厂厂房400㎡，带动魔芋产业发展，促进群众增收</t>
  </si>
  <si>
    <t>务工就业、带动生产</t>
  </si>
  <si>
    <t>营盘镇云坊农产品加工厂建设项目</t>
  </si>
  <si>
    <t>采取“党组织+合作社+企业+农户”的运营模式，新建厂房500平方米，仓库300平方米，冷库100立方米，购置相关机器设备，加工及销售牛干巴、特色腊鸭、农家土制腊肉、生态土鸡、黄牛肉、黑山羊等各类肉制品及高原特色产品。</t>
  </si>
  <si>
    <t>通过建设云坊农产品加工厂，带动地方特色农产品加工销售，获取厂房和设备租赁收益，在增加村集体及农户收入的同时，为脱贫户及监测对象提供就业岗位，提高脱贫户及监测对象经济收入，带动群众增收致富。</t>
  </si>
  <si>
    <t>凤庆县2024年支持烤烟产业发展项目</t>
  </si>
  <si>
    <t>10个种烟乡镇</t>
  </si>
  <si>
    <t>一、对10个种烟乡镇烟区道路修复保通进行补助；二、对诗礼、新华、鲁史、腰街、营盘5个种烟乡镇新建果蔬烘干机烤房进行补助；三、对10个种烟乡镇老旧烤房修复进行补助；四、对营盘镇营盘村、安平村、京立安村35座密集型烤房附属设施进行补助；五、对营盘镇里拐村10座电能新能源烤房以补代建项目进行补助。</t>
  </si>
  <si>
    <t>通过该项目的实施，能切实完善核心烟区的基础设施条件，满足烟叶烘烤工艺需求，切实提高烟叶质量，实现农民增收，产业提质增效，进一步激发广大烟农的种烟积极性，有效推进高原特色农业布局，逐步实现县委、县政府提出的“巩固核心区、发展优质区、优化适宜区”的烤烟产业发展战略，促进烤烟产业健康发展。</t>
  </si>
  <si>
    <t>带动生产、就业务工、帮助产销对接</t>
  </si>
  <si>
    <t>杨耀斌</t>
  </si>
  <si>
    <t>凤庆县2024年支持联农带农经营主体奖补项目</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</si>
  <si>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t>
  </si>
  <si>
    <t>通过支持联农带农经营主体奖补，鼓励各类新型农业经营主体与农民建立稳定的利益联结机制，带动小农户发展现代农业，促进农民特别是脱贫人口持续增收。</t>
  </si>
  <si>
    <t>土地流转、就业务工、带动生产、帮助产销对接、收益分红</t>
  </si>
  <si>
    <t>朱贵鲜、张学起</t>
  </si>
  <si>
    <t>新华乡砚田村核桃糖（麦芽糖）加工车间建设项目</t>
  </si>
  <si>
    <t>砚田</t>
  </si>
  <si>
    <t>项目采用“党支部+企业+合作社"经营合作方式，由合作社统一管理运营。核桃糖（麦芽糖）加工车间建设800平方米及配套相应设施。</t>
  </si>
  <si>
    <t>通过核桃糖（麦芽糖）加工车间建设800平方米。项目投产后预计每年增收50万元，企业占60％（30万元），合作社占40％（20万元）。乡村两级开展巩固拓展脱贫攻坚成果和乡村振兴，壮大村组集体经济工作，促进产业结构调整、壮大村组集体经济、达到群众增收目的。</t>
  </si>
  <si>
    <t>临沧市凤庆县大牲畜交易市场建设项目</t>
  </si>
  <si>
    <t>新建大牲畜交易市场1个，规划用地面积50亩，总建筑面积18290平方米，主要建设交易区、检疫检验区、暂养区、管理服务区，仓库工具间、晒粪场，以及粪污处理、消防、水电路等附属工程建设，市场信息发布和电子交易综合数字平台1个。</t>
  </si>
  <si>
    <t>通过项目实施，建设大牲畜交易市场1个，引进第三方企业运营，可覆盖本县及云县、永德、昌宁等周边地区大牲畜集中规范交易，年交易量10万头，交易额15亿元，可提供就业岗位不低于50人，每年可产生税收不低于500万元。</t>
  </si>
  <si>
    <t>朱贵鲜</t>
  </si>
  <si>
    <t>凤庆县农业农村局</t>
  </si>
  <si>
    <t>产业服务支撑项目</t>
  </si>
  <si>
    <t>科技服务</t>
  </si>
  <si>
    <t>凤庆县滇红茶交易平台建设项目</t>
  </si>
  <si>
    <t>凤庆县滇红产业园区</t>
  </si>
  <si>
    <t>1.信息平台建设。包括茶产品线上交易平台建设、网上竞价管理、后台管理、供应链金融服务（保证金监管、货代、资金结算等）物流跟踪等；2.溯源系统建设。包括基于区块链技术的产品全检测过程溯源信息管理、基于人工智能及AR技术的产业链质量检验检测，实现防伪溯源码管理、VR全景导览等；3.综合性中转仓库。包括云茶仓、实体仓建设等；4.国内重点城市体验店建设。包括集产品展示、销售、茶文化宣传等；5.专业化人才培训。包括市场推广、平台管理人员等。</t>
  </si>
  <si>
    <t>通过开展信息平台建设、供应链金融服务、区块链溯源系统建设、产业链质量检验检测、综合性中转仓库、国内重点城市体验店建设和专业化人才培训等，按照特色农业全产业链聚集发展思路，加大科技创新和成果转化应用力度，在科技人才培养、交流、平台打造、作用发挥等方面主动作为，为全县茶叶产业发展、乡村振兴等增添新动能。</t>
  </si>
  <si>
    <t>就业务工、带动生产、帮助产销对接、收益分红。到2025年实现销售茶叶1万吨以上，联农带农10万人以上。</t>
  </si>
  <si>
    <t>杨耀斌、施贵华</t>
  </si>
  <si>
    <t>鲁史古镇茶马旅游开发项目</t>
  </si>
  <si>
    <t>鲁史村</t>
  </si>
  <si>
    <t>对鲁史镇鲁史村古集自然村茶马古道旅游开发，发展庭院经济，改造旅游配套设施，配置古镇传统加工体验区，建设农特产品展销区，配套线上销售设备。</t>
  </si>
  <si>
    <t>通过乡村旅游开发，提升自然村寨内乡村旅游条件，改善旅游配套设施，增强自然群众的满意度和幸福感，提高鲁史古镇乡村旅游开发品质，发展庭院经济，带动当地群众产业转型升级。</t>
  </si>
  <si>
    <t>乡村建设行动</t>
  </si>
  <si>
    <t>农村基础设施
（含产业配套基础设施）</t>
  </si>
  <si>
    <t>农村道路建设（通村路、通户路、小型桥梁等）</t>
  </si>
  <si>
    <t>等上村进村公路配套基础设施建设项目</t>
  </si>
  <si>
    <t>等上村</t>
  </si>
  <si>
    <t>支砌M7.5浆砌块石挡墙1100立方米、M7.5浆砌块石边沟62立方米，DN200波纹管251米，浇筑混凝土路面2800平方米，DN400单孔钢筋混凝土圆管涵178米，</t>
  </si>
  <si>
    <t>通过支砌M7.5浆砌块石挡墙1100立方米、M7.5浆砌块石边沟62立方米，DN200波纹管251米，浇筑混凝土路面2800平方米，DN400单孔钢筋混凝土圆管涵178米，改善群众出行条件，节约生产成本。</t>
  </si>
  <si>
    <t>杨胜军</t>
  </si>
  <si>
    <t>凤庆县雪山镇新平村民族团结示范项目</t>
  </si>
  <si>
    <t>大寨自然村新建3.5m宽，20公分厚道路硬化2公里</t>
  </si>
  <si>
    <t>通过硬化小组路2公里，提升群众出行便利，优化产业发展</t>
  </si>
  <si>
    <t>腰街彝族乡2024年以工代赈项目</t>
  </si>
  <si>
    <t>腰街村、复兴村</t>
  </si>
  <si>
    <t>修复复兴村道路1800米，路基宽4.5米，硬化面积合计9554平米，包括边沟砌筑及局部挡墙砌筑；捡烟大棚建设工程，建筑面积约560平米，包括必要的场地硬化等设施；腰街村、复兴村灌溉水沟，修建灌溉沟渠12条，6.45公里；烤烟房基础建设工程，包括腰街村、复兴村共78座烤烟房。</t>
  </si>
  <si>
    <t>通过项目实施，改善群众生产、生活条件，节约生产成本，改善人居环境，提高烤烟生产效率，促进增收。</t>
  </si>
  <si>
    <t>三岔河镇2024年以工代赈项目</t>
  </si>
  <si>
    <t>明龙村、水田村</t>
  </si>
  <si>
    <t>一是水田新村安置点治理项目
1.产业配套设施建设：在水田村安置点实施产业路提升改造4公里，铺设灌溉用水管道5公里。2.安置点道路硬化：浇筑宽6米15CM厚C30混凝土路面0.6公里。
二是安置点人居安全防护设施建设
1.水田新村安置点人居安防建设：在水田新村安置点新建挡墙240米共1536立方米。
2.明龙村小花桥安置点人居安防建设：在明龙村小花桥安置点新建挡墙300米共1920立方米，加固挡墙100米共250立方米）。</t>
  </si>
  <si>
    <t>通过实施该以工代赈项目，可推动乡村基础设施发展，使用当地劳动力，提高群众务工收入，同时解决项目区的交通问题，一方面提升项目区的农业产值，另一方面提升项目区及周边人民的生产生活条件，为早日实现致富奠定了坚实的基础，并且能够长远、可持续地遏制农村返贫现象。</t>
  </si>
  <si>
    <t>带动生产、就业务工</t>
  </si>
  <si>
    <r>
      <rPr>
        <sz val="12"/>
        <rFont val="宋体"/>
        <charset val="134"/>
      </rPr>
      <t>凤庆县</t>
    </r>
    <r>
      <rPr>
        <sz val="12"/>
        <rFont val="宋体"/>
        <charset val="0"/>
      </rPr>
      <t>2024</t>
    </r>
    <r>
      <rPr>
        <sz val="12"/>
        <rFont val="宋体"/>
        <charset val="134"/>
      </rPr>
      <t>年欠发达国有林场巩固提升项目</t>
    </r>
    <r>
      <rPr>
        <sz val="12"/>
        <rFont val="宋体"/>
        <charset val="0"/>
      </rPr>
      <t>-</t>
    </r>
    <r>
      <rPr>
        <sz val="12"/>
        <rFont val="宋体"/>
        <charset val="134"/>
      </rPr>
      <t>基础设施建设</t>
    </r>
  </si>
  <si>
    <t>雪山镇、小湾镇</t>
  </si>
  <si>
    <t>新平村、温泉村</t>
  </si>
  <si>
    <r>
      <rPr>
        <sz val="12"/>
        <rFont val="宋体"/>
        <charset val="134"/>
      </rPr>
      <t>基础设施建设：公路硬化</t>
    </r>
    <r>
      <rPr>
        <sz val="12"/>
        <rFont val="宋体"/>
        <charset val="0"/>
      </rPr>
      <t>1</t>
    </r>
    <r>
      <rPr>
        <sz val="12"/>
        <rFont val="宋体"/>
        <charset val="134"/>
      </rPr>
      <t>公里，路宽</t>
    </r>
    <r>
      <rPr>
        <sz val="12"/>
        <rFont val="宋体"/>
        <charset val="0"/>
      </rPr>
      <t>3.5</t>
    </r>
    <r>
      <rPr>
        <sz val="12"/>
        <rFont val="宋体"/>
        <charset val="134"/>
      </rPr>
      <t>米</t>
    </r>
  </si>
  <si>
    <r>
      <rPr>
        <sz val="12"/>
        <rFont val="宋体"/>
        <charset val="134"/>
      </rPr>
      <t>通过欠发达国有林场巩固提升项目的实施，改善林场管护条件，切实解决管护人员的出行困难问题，调动管护人员守山护林、</t>
    </r>
    <r>
      <rPr>
        <sz val="12"/>
        <rFont val="宋体"/>
        <charset val="0"/>
      </rPr>
      <t>“</t>
    </r>
    <r>
      <rPr>
        <sz val="12"/>
        <rFont val="宋体"/>
        <charset val="134"/>
      </rPr>
      <t>以场为家</t>
    </r>
    <r>
      <rPr>
        <sz val="12"/>
        <rFont val="宋体"/>
        <charset val="0"/>
      </rPr>
      <t>”</t>
    </r>
    <r>
      <rPr>
        <sz val="12"/>
        <rFont val="宋体"/>
        <charset val="134"/>
      </rPr>
      <t>的积极性，安心工作。</t>
    </r>
  </si>
  <si>
    <t>其它</t>
  </si>
  <si>
    <t>农村供水保障设施建设</t>
  </si>
  <si>
    <t>凤庆县雪山镇新民村应急饮水工程建设项目</t>
  </si>
  <si>
    <t>新民村</t>
  </si>
  <si>
    <t>实施水源地防护栏3处，建设取水坝3座，4m³水池1座，6m³水池2座，50m³水池6座，200m³水池1座，PE110管道架设16000米，PE63管道架设15700米。</t>
  </si>
  <si>
    <t>通过建设应急饮水工程项目，改善农村饮水卫生条件，解决4130人饮水问题。</t>
  </si>
  <si>
    <t>人居环境整治</t>
  </si>
  <si>
    <t>村容村貌提升</t>
  </si>
  <si>
    <t>洛党镇洛党村自然村人居环境整治提升工程</t>
  </si>
  <si>
    <t>洛党村</t>
  </si>
  <si>
    <t>在洛党镇洛党村实施自然村人居环境整治工程1个，计划建设排污沟、垃圾桶、垃圾收集房、垃圾清运车、焚烧设备建设，有条件的建设“大三格”污水处理设施，补齐村内必要的基础设施短板。</t>
  </si>
  <si>
    <t>通过新建垃圾处理、污水处理、垃圾焚烧设施建设，有效处理农村垃圾，解决农村污水横流的现象，提升人居环境，提高群众幸福指数。</t>
  </si>
  <si>
    <t>凤山镇自然村人居环境整治提升工程</t>
  </si>
  <si>
    <t>前峰村</t>
  </si>
  <si>
    <t>在凤山镇前峰村实施自然村人居环境整治工程1个，计划建设排污沟、垃圾桶、垃圾收集房、垃圾清运车、焚烧设备建设，有条件的建设“大三格”污水处理设施，补齐村内必要的基础设施短板。</t>
  </si>
  <si>
    <t>农村污水治理</t>
  </si>
  <si>
    <t>大寺乡马庄村麦地易地扶贫安置点滑坡整治项目</t>
  </si>
  <si>
    <t>马庄村</t>
  </si>
  <si>
    <t>新建污水管网800m（波纹管水管Ф80cm、检查井40套），新建混凝土沟800m（40cm*50cmC20）。</t>
  </si>
  <si>
    <t>通过实施项目解决易地扶贫安置点群众住房安全问题，改善出行条件</t>
  </si>
  <si>
    <t>大寺乡河顺村平石头易地扶贫安置点污水管道修复项目</t>
  </si>
  <si>
    <t>河顺村</t>
  </si>
  <si>
    <t>新建污水管网1000m（波纹管水管Ф80cm、检查井50套），三级污水处理池4个。</t>
  </si>
  <si>
    <t>勐佑镇河西自然村人居环境整治提升工程</t>
  </si>
  <si>
    <t>在勐佑镇勐佑村实施自然村人居环境整治工程1个，计划建设排污沟、垃圾桶、垃圾收集房、垃圾清运车、焚烧设备建设，有条件的建设“大三格”污水处理设施，补齐村内必要的基础设施短板。</t>
  </si>
  <si>
    <t>通过寨内道路提质改造400米1100平方米及文化走廊建设1368平方米，提升河西自然村寨内村容村貌，改善居住环境，增强河西自然群众的满意度和幸福感，提高河西片区乡村旅游开发品质，发展庭院经济10户，带动当地群众产业转型升级。</t>
  </si>
  <si>
    <t>三岔河镇集镇自然村人居环境整治提升工程</t>
  </si>
  <si>
    <t>雪华村</t>
  </si>
  <si>
    <t>在三岔河镇实施集镇自然村人居环境整治工程1个，计划建设排污沟、垃圾桶、垃圾收集房、垃圾清运车、焚烧设备建设，有条件的建设“大三格”污水处理设施。</t>
  </si>
  <si>
    <t>项目管理费</t>
  </si>
  <si>
    <t>凤庆县2024年中央财政衔接推进乡村振兴补助资金（巩固拓展脱贫攻坚成果和乡村振兴任务）项目管理费</t>
  </si>
  <si>
    <t>根据《中央财政衔接推进乡村振兴补助资金管理办法》，按照不超过1%标准，提取项目管理费90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</si>
  <si>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</si>
  <si>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凤庆县2024年省级财政衔接推进乡村振兴补助资金（巩固拓展脱贫攻坚成果和乡村振兴任务）项目管理费</t>
  </si>
  <si>
    <t>根据《云南省财政衔接推进乡村振兴补助资金管理办法》，按照不超过3%标准，提取项目管理费100万元，统筹用于项目前期规划设计评审评估、招标监理、检查验收、绩效评价以及资金监管等与项目管理相关的支出。</t>
  </si>
  <si>
    <t>公告/公示时间：12月1日至12月10日</t>
  </si>
  <si>
    <t>监督电话：12317，本单位监督举报电话：0883-4212275</t>
  </si>
  <si>
    <t>通讯地址：</t>
  </si>
  <si>
    <t>凤庆县滇红南路</t>
  </si>
  <si>
    <t>电子邮箱：</t>
  </si>
  <si>
    <t>公告/公示单位盖章：</t>
  </si>
  <si>
    <t>备注：州市、县公告公示，乡、村公示。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</si>
</sst>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Red]\(0.0000\)"/>
  </numFmts>
  <fonts count="39">
    <font>
      <sz val="11"/>
      <color theme="1"/>
      <name val="宋体"/>
      <charset val="134"/>
      <scheme val="minor"/>
    </font>
    <font>
      <sz val="18"/>
      <color theme="1"/>
      <name val="方正黑体_GBK"/>
      <charset val="134"/>
    </font>
    <font>
      <sz val="14"/>
      <name val="Times New Roman"/>
      <charset val="134"/>
    </font>
    <font>
      <sz val="16"/>
      <name val="黑体"/>
      <charset val="134"/>
    </font>
    <font>
      <sz val="14"/>
      <name val="黑体"/>
      <charset val="134"/>
    </font>
    <font>
      <b/>
      <sz val="12"/>
      <name val="宋体"/>
      <charset val="134"/>
    </font>
    <font>
      <sz val="12"/>
      <name val="宋体"/>
      <charset val="134"/>
    </font>
    <font>
      <sz val="12"/>
      <color theme="1"/>
      <name val="宋体"/>
      <charset val="134"/>
      <scheme val="minor"/>
    </font>
    <font>
      <b/>
      <sz val="11"/>
      <color theme="1"/>
      <name val="宋体"/>
      <charset val="134"/>
      <scheme val="minor"/>
    </font>
    <font>
      <sz val="22"/>
      <color theme="1"/>
      <name val="方正小标宋_GBK"/>
      <charset val="134"/>
    </font>
    <font>
      <sz val="14"/>
      <name val="方正小标宋_GBK"/>
      <charset val="134"/>
    </font>
    <font>
      <b/>
      <sz val="14"/>
      <name val="方正小标宋_GBK"/>
      <charset val="134"/>
    </font>
    <font>
      <sz val="14"/>
      <name val="宋体"/>
      <charset val="134"/>
    </font>
    <font>
      <sz val="14"/>
      <color theme="1"/>
      <name val="宋体"/>
      <charset val="134"/>
    </font>
    <font>
      <b/>
      <sz val="14"/>
      <name val="宋体"/>
      <charset val="134"/>
    </font>
    <font>
      <b/>
      <sz val="13"/>
      <name val="宋体"/>
      <charset val="134"/>
    </font>
    <font>
      <sz val="12"/>
      <name val="宋体"/>
      <charset val="0"/>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8" fillId="0" borderId="0">
      <protection locked="0"/>
    </xf>
    <xf numFmtId="0" fontId="6" fillId="0" borderId="0"/>
    <xf numFmtId="0" fontId="37" fillId="0" borderId="0">
      <alignment vertical="center"/>
    </xf>
  </cellStyleXfs>
  <cellXfs count="66">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7" fillId="0" borderId="0" xfId="0" applyFont="1">
      <alignment vertical="center"/>
    </xf>
    <xf numFmtId="0" fontId="7" fillId="0" borderId="0" xfId="0" applyFont="1" applyFill="1" applyBorder="1">
      <alignmen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justify" vertical="center"/>
    </xf>
    <xf numFmtId="0" fontId="0" fillId="0" borderId="0" xfId="0" applyFill="1" applyBorder="1" applyAlignment="1">
      <alignment horizontal="left" vertical="center"/>
    </xf>
    <xf numFmtId="177" fontId="0" fillId="0" borderId="0" xfId="0" applyNumberForma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lignment vertical="center"/>
    </xf>
    <xf numFmtId="0" fontId="1" fillId="0" borderId="0" xfId="0" applyFont="1" applyFill="1" applyAlignment="1">
      <alignment horizontal="center" vertical="center" wrapText="1"/>
    </xf>
    <xf numFmtId="0" fontId="1" fillId="0" borderId="0" xfId="0" applyFont="1" applyFill="1" applyBorder="1" applyAlignment="1">
      <alignment vertical="center" wrapText="1"/>
    </xf>
    <xf numFmtId="0" fontId="9" fillId="0" borderId="0" xfId="0" applyFont="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176" fontId="6" fillId="0" borderId="1" xfId="50" applyNumberFormat="1" applyFont="1" applyFill="1" applyBorder="1" applyAlignment="1" applyProtection="1">
      <alignment horizontal="left"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left" vertical="center" wrapText="1"/>
    </xf>
    <xf numFmtId="176"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6" fillId="0" borderId="1" xfId="50" applyFont="1" applyFill="1" applyBorder="1" applyAlignment="1" applyProtection="1">
      <alignment horizontal="lef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176" fontId="6" fillId="0" borderId="0" xfId="0" applyNumberFormat="1" applyFont="1" applyFill="1" applyBorder="1" applyAlignment="1">
      <alignment horizontal="left" vertical="center"/>
    </xf>
    <xf numFmtId="177" fontId="6"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17" fillId="0" borderId="0" xfId="0" applyFont="1" applyFill="1" applyBorder="1" applyAlignment="1">
      <alignment horizontal="center" vertical="center"/>
    </xf>
    <xf numFmtId="178" fontId="6"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justify"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 xfId="50"/>
    <cellStyle name="常规_Sheet1" xfId="51"/>
    <cellStyle name="常规 5"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14"/>
  <sheetViews>
    <sheetView tabSelected="1" view="pageBreakPreview" zoomScale="60" zoomScaleNormal="70" workbookViewId="0">
      <selection activeCell="S10" sqref="S10"/>
    </sheetView>
  </sheetViews>
  <sheetFormatPr defaultColWidth="8.89166666666667" defaultRowHeight="13.5"/>
  <cols>
    <col min="1" max="1" width="8.6" style="9" customWidth="1"/>
    <col min="2" max="2" width="12.1333333333333" style="10" customWidth="1"/>
    <col min="3" max="3" width="17.5" style="10" customWidth="1"/>
    <col min="4" max="4" width="17.8833333333333" style="10" customWidth="1"/>
    <col min="5" max="5" width="26.425" style="9" customWidth="1"/>
    <col min="6" max="6" width="8.89166666666667" style="9"/>
    <col min="7" max="7" width="12.0666666666667" style="9" customWidth="1"/>
    <col min="8" max="8" width="34.775" style="9" customWidth="1"/>
    <col min="9" max="9" width="19.3833333333333" style="11" customWidth="1"/>
    <col min="10" max="10" width="57.7666666666667" style="12" customWidth="1"/>
    <col min="11" max="11" width="56.2416666666667" style="13" customWidth="1"/>
    <col min="12" max="12" width="12.6333333333333" style="14" customWidth="1"/>
    <col min="13" max="13" width="16.6666666666667" style="11" customWidth="1"/>
    <col min="14" max="14" width="11" style="11" customWidth="1"/>
    <col min="15" max="15" width="28.5416666666667" style="9" customWidth="1"/>
    <col min="16" max="16" width="9.66666666666667" style="14" customWidth="1"/>
    <col min="17" max="17" width="8.89166666666667" style="9" customWidth="1"/>
    <col min="18" max="18" width="12.6333333333333" style="9" customWidth="1"/>
    <col min="19" max="19" width="9.775" style="9" customWidth="1"/>
    <col min="20" max="20" width="12.55" style="9" customWidth="1"/>
    <col min="21" max="21" width="18.6666666666667" style="9" customWidth="1"/>
    <col min="22" max="22" width="15.8916666666667" style="9" customWidth="1"/>
    <col min="23" max="23" width="10" style="15" customWidth="1"/>
    <col min="24" max="24" width="18.75" style="9" customWidth="1"/>
    <col min="25" max="25" width="11.8833333333333" style="15" customWidth="1"/>
    <col min="26" max="26" width="13.6416666666667" style="9" customWidth="1"/>
    <col min="27" max="16370" width="8.89166666666667" style="16"/>
    <col min="16371" max="16371" width="12.8916666666667" style="16"/>
    <col min="16372" max="16384" width="8.89166666666667" style="16"/>
  </cols>
  <sheetData>
    <row r="1" s="1" customFormat="1" ht="27.95" customHeight="1" spans="1:16380">
      <c r="A1" s="17" t="s">
        <v>0</v>
      </c>
      <c r="B1" s="17"/>
      <c r="C1" s="17"/>
      <c r="D1" s="18"/>
      <c r="E1" s="18"/>
      <c r="F1" s="18"/>
      <c r="G1" s="18"/>
      <c r="H1" s="18"/>
      <c r="I1" s="36"/>
      <c r="J1" s="18"/>
      <c r="K1" s="18"/>
      <c r="L1" s="37"/>
      <c r="M1" s="36"/>
      <c r="N1" s="36"/>
      <c r="O1" s="18"/>
      <c r="P1" s="37"/>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c r="XEZ1" s="18"/>
    </row>
    <row r="2" customFormat="1" ht="36" customHeight="1" spans="1:24">
      <c r="A2" s="19" t="s">
        <v>1</v>
      </c>
      <c r="B2" s="19"/>
      <c r="C2" s="19"/>
      <c r="D2" s="19"/>
      <c r="E2" s="19"/>
      <c r="F2" s="19"/>
      <c r="G2" s="19"/>
      <c r="H2" s="19"/>
      <c r="I2" s="19"/>
      <c r="J2" s="19"/>
      <c r="K2" s="19"/>
      <c r="L2" s="19"/>
      <c r="M2" s="19"/>
      <c r="N2" s="19"/>
      <c r="O2" s="19"/>
      <c r="P2" s="19"/>
      <c r="Q2" s="19"/>
      <c r="R2" s="19"/>
      <c r="S2" s="19"/>
      <c r="T2" s="19"/>
      <c r="U2" s="19"/>
      <c r="V2" s="19"/>
      <c r="W2" s="19"/>
      <c r="X2" s="19"/>
    </row>
    <row r="3" s="2" customFormat="1" ht="29.1" customHeight="1" spans="1:26">
      <c r="A3" s="20"/>
      <c r="B3" s="21"/>
      <c r="C3" s="21"/>
      <c r="D3" s="21"/>
      <c r="E3" s="20"/>
      <c r="F3" s="20"/>
      <c r="G3" s="20"/>
      <c r="H3" s="20"/>
      <c r="I3" s="38"/>
      <c r="J3" s="39"/>
      <c r="K3" s="40"/>
      <c r="L3" s="41"/>
      <c r="M3" s="38"/>
      <c r="N3" s="38"/>
      <c r="O3" s="42"/>
      <c r="P3" s="41"/>
      <c r="Q3" s="42"/>
      <c r="R3" s="42"/>
      <c r="S3" s="42"/>
      <c r="T3" s="42"/>
      <c r="U3" s="42"/>
      <c r="V3" s="42"/>
      <c r="W3" s="42"/>
      <c r="X3" s="42"/>
      <c r="Y3" s="42"/>
      <c r="Z3" s="42"/>
    </row>
    <row r="4" s="3" customFormat="1" ht="71" customHeight="1" spans="1:26">
      <c r="A4" s="22" t="s">
        <v>2</v>
      </c>
      <c r="B4" s="22" t="s">
        <v>3</v>
      </c>
      <c r="C4" s="23" t="s">
        <v>4</v>
      </c>
      <c r="D4" s="23" t="s">
        <v>5</v>
      </c>
      <c r="E4" s="22" t="s">
        <v>6</v>
      </c>
      <c r="F4" s="22" t="s">
        <v>7</v>
      </c>
      <c r="G4" s="24"/>
      <c r="H4" s="24"/>
      <c r="I4" s="43" t="s">
        <v>8</v>
      </c>
      <c r="J4" s="22" t="s">
        <v>9</v>
      </c>
      <c r="K4" s="44" t="s">
        <v>10</v>
      </c>
      <c r="L4" s="25" t="s">
        <v>11</v>
      </c>
      <c r="M4" s="43" t="s">
        <v>12</v>
      </c>
      <c r="N4" s="43"/>
      <c r="O4" s="44" t="s">
        <v>13</v>
      </c>
      <c r="P4" s="25" t="s">
        <v>14</v>
      </c>
      <c r="Q4" s="23" t="s">
        <v>15</v>
      </c>
      <c r="R4" s="23" t="s">
        <v>16</v>
      </c>
      <c r="S4" s="23" t="s">
        <v>17</v>
      </c>
      <c r="T4" s="23" t="s">
        <v>18</v>
      </c>
      <c r="U4" s="23" t="s">
        <v>19</v>
      </c>
      <c r="V4" s="44" t="s">
        <v>20</v>
      </c>
      <c r="W4" s="44" t="s">
        <v>21</v>
      </c>
      <c r="X4" s="44" t="s">
        <v>22</v>
      </c>
      <c r="Y4" s="44" t="s">
        <v>23</v>
      </c>
      <c r="Z4" s="22" t="s">
        <v>24</v>
      </c>
    </row>
    <row r="5" s="4" customFormat="1" ht="71" customHeight="1" spans="1:26">
      <c r="A5" s="22"/>
      <c r="B5" s="22"/>
      <c r="C5" s="23"/>
      <c r="D5" s="23"/>
      <c r="E5" s="22"/>
      <c r="F5" s="25" t="s">
        <v>25</v>
      </c>
      <c r="G5" s="22" t="s">
        <v>26</v>
      </c>
      <c r="H5" s="22" t="s">
        <v>27</v>
      </c>
      <c r="I5" s="43"/>
      <c r="J5" s="22"/>
      <c r="K5" s="44"/>
      <c r="L5" s="25"/>
      <c r="M5" s="45" t="s">
        <v>28</v>
      </c>
      <c r="N5" s="45" t="s">
        <v>29</v>
      </c>
      <c r="O5" s="44"/>
      <c r="P5" s="25"/>
      <c r="Q5" s="23"/>
      <c r="R5" s="23"/>
      <c r="S5" s="23"/>
      <c r="T5" s="23"/>
      <c r="U5" s="23"/>
      <c r="V5" s="44"/>
      <c r="W5" s="44"/>
      <c r="X5" s="44"/>
      <c r="Y5" s="44"/>
      <c r="Z5" s="22"/>
    </row>
    <row r="6" s="5" customFormat="1" ht="32" customHeight="1" spans="1:16371">
      <c r="A6" s="26" t="s">
        <v>30</v>
      </c>
      <c r="B6" s="26"/>
      <c r="C6" s="27" t="s">
        <v>31</v>
      </c>
      <c r="D6" s="27" t="s">
        <v>31</v>
      </c>
      <c r="E6" s="27" t="s">
        <v>31</v>
      </c>
      <c r="F6" s="27" t="s">
        <v>31</v>
      </c>
      <c r="G6" s="27" t="s">
        <v>31</v>
      </c>
      <c r="H6" s="27" t="s">
        <v>31</v>
      </c>
      <c r="I6" s="46">
        <f>SUM(I7:I110)</f>
        <v>22976</v>
      </c>
      <c r="J6" s="27" t="s">
        <v>31</v>
      </c>
      <c r="K6" s="27" t="s">
        <v>31</v>
      </c>
      <c r="L6" s="47" t="s">
        <v>31</v>
      </c>
      <c r="M6" s="48">
        <f>SUM(M7:M110)</f>
        <v>18496</v>
      </c>
      <c r="N6" s="48">
        <f>SUM(N7:N110)</f>
        <v>4480</v>
      </c>
      <c r="O6" s="27" t="s">
        <v>31</v>
      </c>
      <c r="P6" s="47" t="s">
        <v>31</v>
      </c>
      <c r="Q6" s="27" t="s">
        <v>31</v>
      </c>
      <c r="R6" s="27" t="s">
        <v>31</v>
      </c>
      <c r="S6" s="27" t="s">
        <v>31</v>
      </c>
      <c r="T6" s="27" t="s">
        <v>31</v>
      </c>
      <c r="U6" s="27" t="s">
        <v>31</v>
      </c>
      <c r="V6" s="27" t="s">
        <v>31</v>
      </c>
      <c r="W6" s="27" t="s">
        <v>31</v>
      </c>
      <c r="X6" s="27" t="s">
        <v>31</v>
      </c>
      <c r="Y6" s="22" t="s">
        <v>31</v>
      </c>
      <c r="Z6" s="27" t="s">
        <v>31</v>
      </c>
      <c r="XEQ6" s="5">
        <f>SUBTOTAL(9,A6:XEP6)</f>
        <v>45952</v>
      </c>
    </row>
    <row r="7" s="6" customFormat="1" ht="87" customHeight="1" spans="1:26">
      <c r="A7" s="28">
        <v>1</v>
      </c>
      <c r="B7" s="29" t="s">
        <v>32</v>
      </c>
      <c r="C7" s="29" t="s">
        <v>33</v>
      </c>
      <c r="D7" s="29" t="s">
        <v>34</v>
      </c>
      <c r="E7" s="29" t="s">
        <v>35</v>
      </c>
      <c r="F7" s="28" t="s">
        <v>36</v>
      </c>
      <c r="G7" s="28" t="s">
        <v>37</v>
      </c>
      <c r="H7" s="28" t="s">
        <v>38</v>
      </c>
      <c r="I7" s="34">
        <v>100</v>
      </c>
      <c r="J7" s="29" t="s">
        <v>39</v>
      </c>
      <c r="K7" s="29" t="s">
        <v>40</v>
      </c>
      <c r="L7" s="31" t="s">
        <v>41</v>
      </c>
      <c r="M7" s="34">
        <f t="shared" ref="M7:M70" si="0">I7</f>
        <v>100</v>
      </c>
      <c r="N7" s="31"/>
      <c r="O7" s="28" t="s">
        <v>42</v>
      </c>
      <c r="P7" s="28">
        <v>1820</v>
      </c>
      <c r="Q7" s="28" t="s">
        <v>43</v>
      </c>
      <c r="R7" s="28" t="s">
        <v>43</v>
      </c>
      <c r="S7" s="28" t="s">
        <v>43</v>
      </c>
      <c r="T7" s="28" t="s">
        <v>44</v>
      </c>
      <c r="U7" s="28"/>
      <c r="V7" s="28" t="s">
        <v>45</v>
      </c>
      <c r="W7" s="28" t="s">
        <v>46</v>
      </c>
      <c r="X7" s="31" t="s">
        <v>47</v>
      </c>
      <c r="Y7" s="54" t="s">
        <v>48</v>
      </c>
      <c r="Z7" s="28" t="s">
        <v>49</v>
      </c>
    </row>
    <row r="8" s="6" customFormat="1" ht="87" customHeight="1" spans="1:38">
      <c r="A8" s="28">
        <v>2</v>
      </c>
      <c r="B8" s="29" t="s">
        <v>32</v>
      </c>
      <c r="C8" s="29" t="s">
        <v>33</v>
      </c>
      <c r="D8" s="29" t="s">
        <v>50</v>
      </c>
      <c r="E8" s="29" t="s">
        <v>51</v>
      </c>
      <c r="F8" s="28" t="s">
        <v>36</v>
      </c>
      <c r="G8" s="28" t="s">
        <v>52</v>
      </c>
      <c r="H8" s="28" t="s">
        <v>53</v>
      </c>
      <c r="I8" s="34">
        <v>100</v>
      </c>
      <c r="J8" s="29" t="s">
        <v>54</v>
      </c>
      <c r="K8" s="29" t="s">
        <v>55</v>
      </c>
      <c r="L8" s="31" t="s">
        <v>41</v>
      </c>
      <c r="M8" s="34">
        <f t="shared" si="0"/>
        <v>100</v>
      </c>
      <c r="N8" s="31"/>
      <c r="O8" s="28" t="s">
        <v>56</v>
      </c>
      <c r="P8" s="28">
        <v>803</v>
      </c>
      <c r="Q8" s="28" t="s">
        <v>43</v>
      </c>
      <c r="R8" s="28" t="s">
        <v>43</v>
      </c>
      <c r="S8" s="28" t="s">
        <v>43</v>
      </c>
      <c r="T8" s="28" t="s">
        <v>57</v>
      </c>
      <c r="U8" s="28"/>
      <c r="V8" s="28" t="s">
        <v>45</v>
      </c>
      <c r="W8" s="28" t="s">
        <v>46</v>
      </c>
      <c r="X8" s="31" t="s">
        <v>47</v>
      </c>
      <c r="Y8" s="54" t="s">
        <v>48</v>
      </c>
      <c r="Z8" s="28" t="s">
        <v>49</v>
      </c>
      <c r="AE8" s="55"/>
      <c r="AH8" s="56"/>
      <c r="AI8" s="55"/>
      <c r="AJ8" s="55"/>
      <c r="AL8" s="56"/>
    </row>
    <row r="9" s="6" customFormat="1" ht="193" customHeight="1" spans="1:38">
      <c r="A9" s="28">
        <v>3</v>
      </c>
      <c r="B9" s="29" t="s">
        <v>32</v>
      </c>
      <c r="C9" s="29" t="s">
        <v>58</v>
      </c>
      <c r="D9" s="29" t="s">
        <v>34</v>
      </c>
      <c r="E9" s="29" t="s">
        <v>59</v>
      </c>
      <c r="F9" s="28" t="s">
        <v>36</v>
      </c>
      <c r="G9" s="28" t="s">
        <v>60</v>
      </c>
      <c r="H9" s="28" t="s">
        <v>61</v>
      </c>
      <c r="I9" s="34">
        <v>250</v>
      </c>
      <c r="J9" s="29" t="s">
        <v>62</v>
      </c>
      <c r="K9" s="29" t="s">
        <v>63</v>
      </c>
      <c r="L9" s="31" t="s">
        <v>41</v>
      </c>
      <c r="M9" s="34">
        <f t="shared" si="0"/>
        <v>250</v>
      </c>
      <c r="N9" s="31"/>
      <c r="O9" s="28" t="s">
        <v>64</v>
      </c>
      <c r="P9" s="28">
        <v>3767</v>
      </c>
      <c r="Q9" s="28" t="s">
        <v>43</v>
      </c>
      <c r="R9" s="28" t="s">
        <v>43</v>
      </c>
      <c r="S9" s="28" t="s">
        <v>43</v>
      </c>
      <c r="T9" s="28" t="s">
        <v>65</v>
      </c>
      <c r="U9" s="28"/>
      <c r="V9" s="28" t="s">
        <v>45</v>
      </c>
      <c r="W9" s="28" t="s">
        <v>46</v>
      </c>
      <c r="X9" s="31" t="s">
        <v>47</v>
      </c>
      <c r="Y9" s="54" t="s">
        <v>48</v>
      </c>
      <c r="Z9" s="28" t="s">
        <v>49</v>
      </c>
      <c r="AE9" s="55"/>
      <c r="AH9" s="56"/>
      <c r="AI9" s="55"/>
      <c r="AJ9" s="55"/>
      <c r="AL9" s="56"/>
    </row>
    <row r="10" s="6" customFormat="1" ht="64" customHeight="1" spans="1:38">
      <c r="A10" s="28">
        <v>4</v>
      </c>
      <c r="B10" s="29" t="s">
        <v>32</v>
      </c>
      <c r="C10" s="29" t="s">
        <v>58</v>
      </c>
      <c r="D10" s="29" t="s">
        <v>66</v>
      </c>
      <c r="E10" s="29" t="s">
        <v>67</v>
      </c>
      <c r="F10" s="28" t="s">
        <v>36</v>
      </c>
      <c r="G10" s="28" t="s">
        <v>68</v>
      </c>
      <c r="H10" s="28" t="s">
        <v>69</v>
      </c>
      <c r="I10" s="34">
        <v>144</v>
      </c>
      <c r="J10" s="29" t="s">
        <v>70</v>
      </c>
      <c r="K10" s="29" t="s">
        <v>71</v>
      </c>
      <c r="L10" s="31" t="s">
        <v>41</v>
      </c>
      <c r="M10" s="34">
        <f t="shared" si="0"/>
        <v>144</v>
      </c>
      <c r="N10" s="31"/>
      <c r="O10" s="28" t="s">
        <v>72</v>
      </c>
      <c r="P10" s="28">
        <v>1297</v>
      </c>
      <c r="Q10" s="28" t="s">
        <v>43</v>
      </c>
      <c r="R10" s="28" t="s">
        <v>43</v>
      </c>
      <c r="S10" s="28" t="s">
        <v>43</v>
      </c>
      <c r="T10" s="28" t="s">
        <v>73</v>
      </c>
      <c r="U10" s="28"/>
      <c r="V10" s="28" t="s">
        <v>45</v>
      </c>
      <c r="W10" s="28" t="s">
        <v>46</v>
      </c>
      <c r="X10" s="31" t="s">
        <v>47</v>
      </c>
      <c r="Y10" s="54" t="s">
        <v>48</v>
      </c>
      <c r="Z10" s="28" t="s">
        <v>49</v>
      </c>
      <c r="AE10" s="55"/>
      <c r="AH10" s="56"/>
      <c r="AI10" s="55"/>
      <c r="AJ10" s="55"/>
      <c r="AL10" s="56"/>
    </row>
    <row r="11" s="6" customFormat="1" ht="64" customHeight="1" spans="1:38">
      <c r="A11" s="28">
        <v>5</v>
      </c>
      <c r="B11" s="29" t="s">
        <v>32</v>
      </c>
      <c r="C11" s="29" t="s">
        <v>58</v>
      </c>
      <c r="D11" s="29" t="s">
        <v>66</v>
      </c>
      <c r="E11" s="29" t="s">
        <v>74</v>
      </c>
      <c r="F11" s="28" t="s">
        <v>36</v>
      </c>
      <c r="G11" s="28" t="s">
        <v>75</v>
      </c>
      <c r="H11" s="28" t="s">
        <v>75</v>
      </c>
      <c r="I11" s="34">
        <v>150</v>
      </c>
      <c r="J11" s="29" t="s">
        <v>76</v>
      </c>
      <c r="K11" s="29" t="s">
        <v>77</v>
      </c>
      <c r="L11" s="28" t="s">
        <v>41</v>
      </c>
      <c r="M11" s="34">
        <f t="shared" si="0"/>
        <v>150</v>
      </c>
      <c r="N11" s="31"/>
      <c r="O11" s="28" t="s">
        <v>78</v>
      </c>
      <c r="P11" s="31">
        <v>2431</v>
      </c>
      <c r="Q11" s="28" t="s">
        <v>43</v>
      </c>
      <c r="R11" s="28" t="s">
        <v>43</v>
      </c>
      <c r="S11" s="28" t="s">
        <v>43</v>
      </c>
      <c r="T11" s="28" t="s">
        <v>79</v>
      </c>
      <c r="U11" s="28"/>
      <c r="V11" s="28" t="s">
        <v>45</v>
      </c>
      <c r="W11" s="28" t="s">
        <v>46</v>
      </c>
      <c r="X11" s="31" t="s">
        <v>47</v>
      </c>
      <c r="Y11" s="54" t="s">
        <v>48</v>
      </c>
      <c r="Z11" s="28" t="s">
        <v>49</v>
      </c>
      <c r="AE11" s="55"/>
      <c r="AH11" s="56"/>
      <c r="AI11" s="55"/>
      <c r="AJ11" s="55"/>
      <c r="AL11" s="56"/>
    </row>
    <row r="12" s="6" customFormat="1" ht="64" customHeight="1" spans="1:38">
      <c r="A12" s="28">
        <v>6</v>
      </c>
      <c r="B12" s="29" t="s">
        <v>32</v>
      </c>
      <c r="C12" s="29" t="s">
        <v>58</v>
      </c>
      <c r="D12" s="29" t="s">
        <v>66</v>
      </c>
      <c r="E12" s="29" t="s">
        <v>80</v>
      </c>
      <c r="F12" s="28" t="s">
        <v>36</v>
      </c>
      <c r="G12" s="28" t="s">
        <v>81</v>
      </c>
      <c r="H12" s="28" t="s">
        <v>82</v>
      </c>
      <c r="I12" s="34">
        <v>100</v>
      </c>
      <c r="J12" s="29" t="s">
        <v>83</v>
      </c>
      <c r="K12" s="29" t="s">
        <v>84</v>
      </c>
      <c r="L12" s="28" t="s">
        <v>41</v>
      </c>
      <c r="M12" s="34">
        <f t="shared" si="0"/>
        <v>100</v>
      </c>
      <c r="N12" s="31"/>
      <c r="O12" s="28" t="s">
        <v>85</v>
      </c>
      <c r="P12" s="28">
        <v>225</v>
      </c>
      <c r="Q12" s="28" t="s">
        <v>43</v>
      </c>
      <c r="R12" s="28" t="s">
        <v>43</v>
      </c>
      <c r="S12" s="28" t="s">
        <v>43</v>
      </c>
      <c r="T12" s="28" t="s">
        <v>86</v>
      </c>
      <c r="U12" s="28"/>
      <c r="V12" s="28" t="s">
        <v>45</v>
      </c>
      <c r="W12" s="28" t="s">
        <v>46</v>
      </c>
      <c r="X12" s="31" t="s">
        <v>47</v>
      </c>
      <c r="Y12" s="54" t="s">
        <v>48</v>
      </c>
      <c r="Z12" s="28" t="s">
        <v>49</v>
      </c>
      <c r="AE12" s="55"/>
      <c r="AH12" s="56"/>
      <c r="AI12" s="55"/>
      <c r="AJ12" s="55"/>
      <c r="AL12" s="56"/>
    </row>
    <row r="13" s="6" customFormat="1" ht="64" customHeight="1" spans="1:38">
      <c r="A13" s="28">
        <v>7</v>
      </c>
      <c r="B13" s="29" t="s">
        <v>32</v>
      </c>
      <c r="C13" s="29" t="s">
        <v>58</v>
      </c>
      <c r="D13" s="29" t="s">
        <v>66</v>
      </c>
      <c r="E13" s="29" t="s">
        <v>87</v>
      </c>
      <c r="F13" s="28" t="s">
        <v>36</v>
      </c>
      <c r="G13" s="28" t="s">
        <v>88</v>
      </c>
      <c r="H13" s="28" t="s">
        <v>89</v>
      </c>
      <c r="I13" s="34">
        <v>150</v>
      </c>
      <c r="J13" s="29" t="s">
        <v>90</v>
      </c>
      <c r="K13" s="29" t="s">
        <v>91</v>
      </c>
      <c r="L13" s="31" t="s">
        <v>41</v>
      </c>
      <c r="M13" s="34">
        <f t="shared" si="0"/>
        <v>150</v>
      </c>
      <c r="N13" s="31"/>
      <c r="O13" s="28" t="s">
        <v>92</v>
      </c>
      <c r="P13" s="28">
        <v>228</v>
      </c>
      <c r="Q13" s="28" t="s">
        <v>46</v>
      </c>
      <c r="R13" s="28" t="s">
        <v>43</v>
      </c>
      <c r="S13" s="28" t="s">
        <v>43</v>
      </c>
      <c r="T13" s="28" t="s">
        <v>93</v>
      </c>
      <c r="U13" s="28"/>
      <c r="V13" s="28" t="s">
        <v>45</v>
      </c>
      <c r="W13" s="28" t="s">
        <v>46</v>
      </c>
      <c r="X13" s="31" t="s">
        <v>47</v>
      </c>
      <c r="Y13" s="54" t="s">
        <v>48</v>
      </c>
      <c r="Z13" s="28" t="s">
        <v>49</v>
      </c>
      <c r="AE13" s="55"/>
      <c r="AH13" s="56"/>
      <c r="AI13" s="55"/>
      <c r="AJ13" s="55"/>
      <c r="AL13" s="56"/>
    </row>
    <row r="14" s="6" customFormat="1" ht="64" customHeight="1" spans="1:38">
      <c r="A14" s="28">
        <v>8</v>
      </c>
      <c r="B14" s="29" t="s">
        <v>32</v>
      </c>
      <c r="C14" s="29" t="s">
        <v>58</v>
      </c>
      <c r="D14" s="29" t="s">
        <v>66</v>
      </c>
      <c r="E14" s="29" t="s">
        <v>94</v>
      </c>
      <c r="F14" s="28" t="s">
        <v>36</v>
      </c>
      <c r="G14" s="28" t="s">
        <v>95</v>
      </c>
      <c r="H14" s="28" t="s">
        <v>96</v>
      </c>
      <c r="I14" s="34">
        <v>300</v>
      </c>
      <c r="J14" s="29" t="s">
        <v>97</v>
      </c>
      <c r="K14" s="29" t="s">
        <v>98</v>
      </c>
      <c r="L14" s="31" t="s">
        <v>41</v>
      </c>
      <c r="M14" s="34">
        <f t="shared" si="0"/>
        <v>300</v>
      </c>
      <c r="N14" s="31"/>
      <c r="O14" s="28" t="s">
        <v>99</v>
      </c>
      <c r="P14" s="28">
        <v>2019</v>
      </c>
      <c r="Q14" s="28" t="s">
        <v>43</v>
      </c>
      <c r="R14" s="28" t="s">
        <v>43</v>
      </c>
      <c r="S14" s="28" t="s">
        <v>43</v>
      </c>
      <c r="T14" s="28" t="s">
        <v>100</v>
      </c>
      <c r="U14" s="28"/>
      <c r="V14" s="28" t="s">
        <v>45</v>
      </c>
      <c r="W14" s="28" t="s">
        <v>46</v>
      </c>
      <c r="X14" s="31" t="s">
        <v>47</v>
      </c>
      <c r="Y14" s="54" t="s">
        <v>48</v>
      </c>
      <c r="Z14" s="28" t="s">
        <v>49</v>
      </c>
      <c r="AE14" s="55"/>
      <c r="AH14" s="56"/>
      <c r="AI14" s="55"/>
      <c r="AJ14" s="55"/>
      <c r="AL14" s="56"/>
    </row>
    <row r="15" s="6" customFormat="1" ht="103" customHeight="1" spans="1:38">
      <c r="A15" s="28">
        <v>9</v>
      </c>
      <c r="B15" s="29" t="s">
        <v>32</v>
      </c>
      <c r="C15" s="29" t="s">
        <v>33</v>
      </c>
      <c r="D15" s="29" t="s">
        <v>50</v>
      </c>
      <c r="E15" s="29" t="s">
        <v>101</v>
      </c>
      <c r="F15" s="28" t="s">
        <v>36</v>
      </c>
      <c r="G15" s="28" t="s">
        <v>102</v>
      </c>
      <c r="H15" s="28" t="s">
        <v>103</v>
      </c>
      <c r="I15" s="34">
        <v>200</v>
      </c>
      <c r="J15" s="29" t="s">
        <v>104</v>
      </c>
      <c r="K15" s="29" t="s">
        <v>105</v>
      </c>
      <c r="L15" s="49" t="s">
        <v>41</v>
      </c>
      <c r="M15" s="34">
        <f t="shared" si="0"/>
        <v>200</v>
      </c>
      <c r="N15" s="31"/>
      <c r="O15" s="28" t="s">
        <v>56</v>
      </c>
      <c r="P15" s="28">
        <v>2156</v>
      </c>
      <c r="Q15" s="28" t="s">
        <v>43</v>
      </c>
      <c r="R15" s="28" t="s">
        <v>43</v>
      </c>
      <c r="S15" s="28" t="s">
        <v>43</v>
      </c>
      <c r="T15" s="28" t="s">
        <v>106</v>
      </c>
      <c r="U15" s="28"/>
      <c r="V15" s="28" t="s">
        <v>45</v>
      </c>
      <c r="W15" s="28" t="s">
        <v>46</v>
      </c>
      <c r="X15" s="31" t="s">
        <v>47</v>
      </c>
      <c r="Y15" s="54" t="s">
        <v>48</v>
      </c>
      <c r="Z15" s="28" t="s">
        <v>49</v>
      </c>
      <c r="AE15" s="55"/>
      <c r="AH15" s="56"/>
      <c r="AI15" s="55"/>
      <c r="AJ15" s="55"/>
      <c r="AL15" s="56"/>
    </row>
    <row r="16" s="6" customFormat="1" ht="128" customHeight="1" spans="1:38">
      <c r="A16" s="28">
        <v>10</v>
      </c>
      <c r="B16" s="29" t="s">
        <v>32</v>
      </c>
      <c r="C16" s="29" t="s">
        <v>58</v>
      </c>
      <c r="D16" s="29" t="s">
        <v>66</v>
      </c>
      <c r="E16" s="29" t="s">
        <v>107</v>
      </c>
      <c r="F16" s="28" t="s">
        <v>36</v>
      </c>
      <c r="G16" s="28" t="s">
        <v>108</v>
      </c>
      <c r="H16" s="28" t="s">
        <v>109</v>
      </c>
      <c r="I16" s="34">
        <v>50</v>
      </c>
      <c r="J16" s="29" t="s">
        <v>110</v>
      </c>
      <c r="K16" s="29" t="s">
        <v>111</v>
      </c>
      <c r="L16" s="31" t="s">
        <v>41</v>
      </c>
      <c r="M16" s="34">
        <f t="shared" si="0"/>
        <v>50</v>
      </c>
      <c r="N16" s="31"/>
      <c r="O16" s="28" t="s">
        <v>112</v>
      </c>
      <c r="P16" s="28">
        <v>210</v>
      </c>
      <c r="Q16" s="28" t="s">
        <v>43</v>
      </c>
      <c r="R16" s="28" t="s">
        <v>43</v>
      </c>
      <c r="S16" s="28" t="s">
        <v>46</v>
      </c>
      <c r="T16" s="28" t="s">
        <v>113</v>
      </c>
      <c r="U16" s="28"/>
      <c r="V16" s="28" t="s">
        <v>45</v>
      </c>
      <c r="W16" s="28" t="s">
        <v>46</v>
      </c>
      <c r="X16" s="31" t="s">
        <v>47</v>
      </c>
      <c r="Y16" s="54" t="s">
        <v>48</v>
      </c>
      <c r="Z16" s="28" t="s">
        <v>49</v>
      </c>
      <c r="AE16" s="55"/>
      <c r="AH16" s="56"/>
      <c r="AI16" s="55"/>
      <c r="AJ16" s="55"/>
      <c r="AL16" s="56"/>
    </row>
    <row r="17" s="6" customFormat="1" ht="65" customHeight="1" spans="1:38">
      <c r="A17" s="28">
        <v>11</v>
      </c>
      <c r="B17" s="29" t="s">
        <v>32</v>
      </c>
      <c r="C17" s="29" t="s">
        <v>58</v>
      </c>
      <c r="D17" s="29" t="s">
        <v>66</v>
      </c>
      <c r="E17" s="29" t="s">
        <v>114</v>
      </c>
      <c r="F17" s="28" t="s">
        <v>36</v>
      </c>
      <c r="G17" s="28" t="s">
        <v>115</v>
      </c>
      <c r="H17" s="28" t="s">
        <v>116</v>
      </c>
      <c r="I17" s="34">
        <v>100</v>
      </c>
      <c r="J17" s="29" t="s">
        <v>117</v>
      </c>
      <c r="K17" s="29" t="s">
        <v>118</v>
      </c>
      <c r="L17" s="31" t="s">
        <v>41</v>
      </c>
      <c r="M17" s="34">
        <f t="shared" si="0"/>
        <v>100</v>
      </c>
      <c r="N17" s="31"/>
      <c r="O17" s="28" t="s">
        <v>119</v>
      </c>
      <c r="P17" s="28">
        <v>11523</v>
      </c>
      <c r="Q17" s="28" t="s">
        <v>43</v>
      </c>
      <c r="R17" s="28" t="s">
        <v>43</v>
      </c>
      <c r="S17" s="28" t="s">
        <v>43</v>
      </c>
      <c r="T17" s="28" t="s">
        <v>120</v>
      </c>
      <c r="U17" s="28"/>
      <c r="V17" s="28" t="s">
        <v>45</v>
      </c>
      <c r="W17" s="28" t="s">
        <v>46</v>
      </c>
      <c r="X17" s="31" t="s">
        <v>47</v>
      </c>
      <c r="Y17" s="54" t="s">
        <v>48</v>
      </c>
      <c r="Z17" s="28" t="s">
        <v>49</v>
      </c>
      <c r="AE17" s="55"/>
      <c r="AH17" s="56"/>
      <c r="AI17" s="55"/>
      <c r="AJ17" s="55"/>
      <c r="AL17" s="56"/>
    </row>
    <row r="18" s="6" customFormat="1" ht="65" customHeight="1" spans="1:38">
      <c r="A18" s="28">
        <v>12</v>
      </c>
      <c r="B18" s="29" t="s">
        <v>32</v>
      </c>
      <c r="C18" s="29" t="s">
        <v>58</v>
      </c>
      <c r="D18" s="29" t="s">
        <v>66</v>
      </c>
      <c r="E18" s="29" t="s">
        <v>121</v>
      </c>
      <c r="F18" s="28" t="s">
        <v>36</v>
      </c>
      <c r="G18" s="28" t="s">
        <v>122</v>
      </c>
      <c r="H18" s="28" t="s">
        <v>123</v>
      </c>
      <c r="I18" s="34">
        <v>200</v>
      </c>
      <c r="J18" s="29" t="s">
        <v>124</v>
      </c>
      <c r="K18" s="29" t="s">
        <v>125</v>
      </c>
      <c r="L18" s="31" t="s">
        <v>41</v>
      </c>
      <c r="M18" s="34">
        <f t="shared" si="0"/>
        <v>200</v>
      </c>
      <c r="N18" s="31"/>
      <c r="O18" s="28" t="s">
        <v>126</v>
      </c>
      <c r="P18" s="28">
        <v>784</v>
      </c>
      <c r="Q18" s="28" t="s">
        <v>43</v>
      </c>
      <c r="R18" s="28" t="s">
        <v>43</v>
      </c>
      <c r="S18" s="28" t="s">
        <v>43</v>
      </c>
      <c r="T18" s="28" t="s">
        <v>127</v>
      </c>
      <c r="U18" s="28"/>
      <c r="V18" s="28" t="s">
        <v>45</v>
      </c>
      <c r="W18" s="28" t="s">
        <v>46</v>
      </c>
      <c r="X18" s="31" t="s">
        <v>47</v>
      </c>
      <c r="Y18" s="54" t="s">
        <v>48</v>
      </c>
      <c r="Z18" s="28" t="s">
        <v>49</v>
      </c>
      <c r="AE18" s="55"/>
      <c r="AH18" s="56"/>
      <c r="AI18" s="55"/>
      <c r="AJ18" s="55"/>
      <c r="AL18" s="56"/>
    </row>
    <row r="19" s="6" customFormat="1" ht="83" customHeight="1" spans="1:38">
      <c r="A19" s="28">
        <v>13</v>
      </c>
      <c r="B19" s="30" t="s">
        <v>32</v>
      </c>
      <c r="C19" s="30" t="s">
        <v>33</v>
      </c>
      <c r="D19" s="30" t="s">
        <v>50</v>
      </c>
      <c r="E19" s="30" t="s">
        <v>128</v>
      </c>
      <c r="F19" s="28" t="s">
        <v>36</v>
      </c>
      <c r="G19" s="31" t="s">
        <v>129</v>
      </c>
      <c r="H19" s="31" t="s">
        <v>130</v>
      </c>
      <c r="I19" s="34">
        <v>100</v>
      </c>
      <c r="J19" s="30" t="s">
        <v>131</v>
      </c>
      <c r="K19" s="30" t="s">
        <v>132</v>
      </c>
      <c r="L19" s="31" t="s">
        <v>41</v>
      </c>
      <c r="M19" s="34">
        <f t="shared" si="0"/>
        <v>100</v>
      </c>
      <c r="N19" s="31"/>
      <c r="O19" s="31" t="s">
        <v>133</v>
      </c>
      <c r="P19" s="31">
        <v>2517</v>
      </c>
      <c r="Q19" s="31" t="s">
        <v>43</v>
      </c>
      <c r="R19" s="31" t="s">
        <v>43</v>
      </c>
      <c r="S19" s="31" t="s">
        <v>46</v>
      </c>
      <c r="T19" s="28" t="s">
        <v>134</v>
      </c>
      <c r="U19" s="28"/>
      <c r="V19" s="28" t="s">
        <v>45</v>
      </c>
      <c r="W19" s="31" t="s">
        <v>46</v>
      </c>
      <c r="X19" s="31" t="s">
        <v>47</v>
      </c>
      <c r="Y19" s="54" t="s">
        <v>48</v>
      </c>
      <c r="Z19" s="28" t="s">
        <v>49</v>
      </c>
      <c r="AE19" s="55"/>
      <c r="AH19" s="56"/>
      <c r="AI19" s="55"/>
      <c r="AJ19" s="55"/>
      <c r="AL19" s="56"/>
    </row>
    <row r="20" s="6" customFormat="1" ht="173" customHeight="1" spans="1:38">
      <c r="A20" s="28">
        <v>14</v>
      </c>
      <c r="B20" s="29" t="s">
        <v>32</v>
      </c>
      <c r="C20" s="29" t="s">
        <v>33</v>
      </c>
      <c r="D20" s="29" t="s">
        <v>50</v>
      </c>
      <c r="E20" s="29" t="s">
        <v>135</v>
      </c>
      <c r="F20" s="28" t="s">
        <v>36</v>
      </c>
      <c r="G20" s="28" t="s">
        <v>60</v>
      </c>
      <c r="H20" s="28" t="s">
        <v>136</v>
      </c>
      <c r="I20" s="34">
        <v>150</v>
      </c>
      <c r="J20" s="29" t="s">
        <v>137</v>
      </c>
      <c r="K20" s="29" t="s">
        <v>138</v>
      </c>
      <c r="L20" s="31" t="s">
        <v>41</v>
      </c>
      <c r="M20" s="34">
        <f t="shared" si="0"/>
        <v>150</v>
      </c>
      <c r="N20" s="31"/>
      <c r="O20" s="28" t="s">
        <v>64</v>
      </c>
      <c r="P20" s="28">
        <v>1097</v>
      </c>
      <c r="Q20" s="28" t="s">
        <v>43</v>
      </c>
      <c r="R20" s="28" t="s">
        <v>43</v>
      </c>
      <c r="S20" s="28" t="s">
        <v>43</v>
      </c>
      <c r="T20" s="28" t="s">
        <v>65</v>
      </c>
      <c r="U20" s="28"/>
      <c r="V20" s="28" t="s">
        <v>45</v>
      </c>
      <c r="W20" s="28" t="s">
        <v>46</v>
      </c>
      <c r="X20" s="31" t="s">
        <v>139</v>
      </c>
      <c r="Y20" s="54" t="s">
        <v>48</v>
      </c>
      <c r="Z20" s="28" t="s">
        <v>49</v>
      </c>
      <c r="AE20" s="55"/>
      <c r="AH20" s="56"/>
      <c r="AI20" s="55"/>
      <c r="AJ20" s="55"/>
      <c r="AL20" s="56"/>
    </row>
    <row r="21" s="6" customFormat="1" ht="154" customHeight="1" spans="1:38">
      <c r="A21" s="28">
        <v>15</v>
      </c>
      <c r="B21" s="29" t="s">
        <v>32</v>
      </c>
      <c r="C21" s="29" t="s">
        <v>58</v>
      </c>
      <c r="D21" s="29" t="s">
        <v>140</v>
      </c>
      <c r="E21" s="29" t="s">
        <v>141</v>
      </c>
      <c r="F21" s="28" t="s">
        <v>36</v>
      </c>
      <c r="G21" s="28" t="s">
        <v>68</v>
      </c>
      <c r="H21" s="28" t="s">
        <v>142</v>
      </c>
      <c r="I21" s="34">
        <v>290</v>
      </c>
      <c r="J21" s="29" t="s">
        <v>143</v>
      </c>
      <c r="K21" s="29" t="s">
        <v>144</v>
      </c>
      <c r="L21" s="31" t="s">
        <v>41</v>
      </c>
      <c r="M21" s="34">
        <f t="shared" si="0"/>
        <v>290</v>
      </c>
      <c r="N21" s="31"/>
      <c r="O21" s="28" t="s">
        <v>78</v>
      </c>
      <c r="P21" s="28">
        <v>2497</v>
      </c>
      <c r="Q21" s="28" t="s">
        <v>43</v>
      </c>
      <c r="R21" s="28" t="s">
        <v>43</v>
      </c>
      <c r="S21" s="28" t="s">
        <v>43</v>
      </c>
      <c r="T21" s="28" t="s">
        <v>73</v>
      </c>
      <c r="U21" s="28"/>
      <c r="V21" s="28" t="s">
        <v>45</v>
      </c>
      <c r="W21" s="28" t="s">
        <v>46</v>
      </c>
      <c r="X21" s="31" t="s">
        <v>139</v>
      </c>
      <c r="Y21" s="54" t="s">
        <v>48</v>
      </c>
      <c r="Z21" s="28" t="s">
        <v>49</v>
      </c>
      <c r="AE21" s="55"/>
      <c r="AH21" s="56"/>
      <c r="AI21" s="55"/>
      <c r="AJ21" s="55"/>
      <c r="AL21" s="56"/>
    </row>
    <row r="22" s="6" customFormat="1" ht="117" customHeight="1" spans="1:38">
      <c r="A22" s="28">
        <v>16</v>
      </c>
      <c r="B22" s="29" t="s">
        <v>32</v>
      </c>
      <c r="C22" s="29" t="s">
        <v>33</v>
      </c>
      <c r="D22" s="29" t="s">
        <v>50</v>
      </c>
      <c r="E22" s="29" t="s">
        <v>145</v>
      </c>
      <c r="F22" s="28" t="s">
        <v>36</v>
      </c>
      <c r="G22" s="28" t="s">
        <v>102</v>
      </c>
      <c r="H22" s="28" t="s">
        <v>146</v>
      </c>
      <c r="I22" s="34">
        <v>400</v>
      </c>
      <c r="J22" s="29" t="s">
        <v>147</v>
      </c>
      <c r="K22" s="29" t="s">
        <v>148</v>
      </c>
      <c r="L22" s="49" t="s">
        <v>41</v>
      </c>
      <c r="M22" s="34">
        <f t="shared" si="0"/>
        <v>400</v>
      </c>
      <c r="N22" s="31"/>
      <c r="O22" s="28" t="s">
        <v>56</v>
      </c>
      <c r="P22" s="28">
        <v>3332</v>
      </c>
      <c r="Q22" s="28" t="s">
        <v>43</v>
      </c>
      <c r="R22" s="28" t="s">
        <v>43</v>
      </c>
      <c r="S22" s="28" t="s">
        <v>43</v>
      </c>
      <c r="T22" s="28" t="s">
        <v>106</v>
      </c>
      <c r="U22" s="28"/>
      <c r="V22" s="28" t="s">
        <v>45</v>
      </c>
      <c r="W22" s="28" t="s">
        <v>46</v>
      </c>
      <c r="X22" s="31" t="s">
        <v>139</v>
      </c>
      <c r="Y22" s="54" t="s">
        <v>48</v>
      </c>
      <c r="Z22" s="28" t="s">
        <v>49</v>
      </c>
      <c r="AE22" s="55"/>
      <c r="AH22" s="56"/>
      <c r="AI22" s="55"/>
      <c r="AJ22" s="55"/>
      <c r="AL22" s="56"/>
    </row>
    <row r="23" s="6" customFormat="1" ht="143" customHeight="1" spans="1:38">
      <c r="A23" s="28">
        <v>17</v>
      </c>
      <c r="B23" s="29" t="s">
        <v>32</v>
      </c>
      <c r="C23" s="29" t="s">
        <v>58</v>
      </c>
      <c r="D23" s="29" t="s">
        <v>66</v>
      </c>
      <c r="E23" s="29" t="s">
        <v>149</v>
      </c>
      <c r="F23" s="28" t="s">
        <v>36</v>
      </c>
      <c r="G23" s="28" t="s">
        <v>52</v>
      </c>
      <c r="H23" s="28" t="s">
        <v>150</v>
      </c>
      <c r="I23" s="34">
        <v>500</v>
      </c>
      <c r="J23" s="29" t="s">
        <v>151</v>
      </c>
      <c r="K23" s="29" t="s">
        <v>152</v>
      </c>
      <c r="L23" s="31" t="s">
        <v>41</v>
      </c>
      <c r="M23" s="34">
        <f t="shared" si="0"/>
        <v>500</v>
      </c>
      <c r="N23" s="31"/>
      <c r="O23" s="28" t="s">
        <v>56</v>
      </c>
      <c r="P23" s="28">
        <v>11528</v>
      </c>
      <c r="Q23" s="28" t="s">
        <v>43</v>
      </c>
      <c r="R23" s="28" t="s">
        <v>43</v>
      </c>
      <c r="S23" s="28" t="s">
        <v>43</v>
      </c>
      <c r="T23" s="28" t="s">
        <v>57</v>
      </c>
      <c r="U23" s="28"/>
      <c r="V23" s="28" t="s">
        <v>45</v>
      </c>
      <c r="W23" s="28" t="s">
        <v>46</v>
      </c>
      <c r="X23" s="31" t="s">
        <v>139</v>
      </c>
      <c r="Y23" s="54" t="s">
        <v>48</v>
      </c>
      <c r="Z23" s="28" t="s">
        <v>49</v>
      </c>
      <c r="AE23" s="55"/>
      <c r="AH23" s="56"/>
      <c r="AI23" s="55"/>
      <c r="AJ23" s="55"/>
      <c r="AL23" s="56"/>
    </row>
    <row r="24" s="6" customFormat="1" ht="117" customHeight="1" spans="1:38">
      <c r="A24" s="28">
        <v>18</v>
      </c>
      <c r="B24" s="29" t="s">
        <v>32</v>
      </c>
      <c r="C24" s="29" t="s">
        <v>153</v>
      </c>
      <c r="D24" s="29" t="s">
        <v>153</v>
      </c>
      <c r="E24" s="29" t="s">
        <v>154</v>
      </c>
      <c r="F24" s="28" t="s">
        <v>36</v>
      </c>
      <c r="G24" s="28" t="s">
        <v>52</v>
      </c>
      <c r="H24" s="28" t="s">
        <v>155</v>
      </c>
      <c r="I24" s="34">
        <v>70</v>
      </c>
      <c r="J24" s="29" t="s">
        <v>156</v>
      </c>
      <c r="K24" s="29" t="s">
        <v>157</v>
      </c>
      <c r="L24" s="31" t="s">
        <v>41</v>
      </c>
      <c r="M24" s="34">
        <f t="shared" si="0"/>
        <v>70</v>
      </c>
      <c r="N24" s="31"/>
      <c r="O24" s="28" t="s">
        <v>56</v>
      </c>
      <c r="P24" s="28">
        <v>2098</v>
      </c>
      <c r="Q24" s="28" t="s">
        <v>43</v>
      </c>
      <c r="R24" s="28" t="s">
        <v>43</v>
      </c>
      <c r="S24" s="28" t="s">
        <v>43</v>
      </c>
      <c r="T24" s="28" t="s">
        <v>57</v>
      </c>
      <c r="U24" s="28"/>
      <c r="V24" s="28" t="s">
        <v>158</v>
      </c>
      <c r="W24" s="28" t="s">
        <v>46</v>
      </c>
      <c r="X24" s="31" t="s">
        <v>159</v>
      </c>
      <c r="Y24" s="54" t="s">
        <v>48</v>
      </c>
      <c r="Z24" s="28" t="s">
        <v>49</v>
      </c>
      <c r="AE24" s="55"/>
      <c r="AH24" s="56"/>
      <c r="AI24" s="55"/>
      <c r="AJ24" s="55"/>
      <c r="AL24" s="56"/>
    </row>
    <row r="25" s="6" customFormat="1" ht="117" customHeight="1" spans="1:38">
      <c r="A25" s="28">
        <v>19</v>
      </c>
      <c r="B25" s="29" t="s">
        <v>32</v>
      </c>
      <c r="C25" s="29" t="s">
        <v>153</v>
      </c>
      <c r="D25" s="29" t="s">
        <v>153</v>
      </c>
      <c r="E25" s="29" t="s">
        <v>160</v>
      </c>
      <c r="F25" s="28" t="s">
        <v>36</v>
      </c>
      <c r="G25" s="28" t="s">
        <v>52</v>
      </c>
      <c r="H25" s="28" t="s">
        <v>161</v>
      </c>
      <c r="I25" s="34">
        <v>70</v>
      </c>
      <c r="J25" s="29" t="s">
        <v>162</v>
      </c>
      <c r="K25" s="29" t="s">
        <v>163</v>
      </c>
      <c r="L25" s="31" t="s">
        <v>41</v>
      </c>
      <c r="M25" s="34">
        <f t="shared" si="0"/>
        <v>70</v>
      </c>
      <c r="N25" s="31"/>
      <c r="O25" s="28" t="s">
        <v>56</v>
      </c>
      <c r="P25" s="28">
        <v>3295</v>
      </c>
      <c r="Q25" s="28" t="s">
        <v>43</v>
      </c>
      <c r="R25" s="28" t="s">
        <v>43</v>
      </c>
      <c r="S25" s="28" t="s">
        <v>43</v>
      </c>
      <c r="T25" s="28" t="s">
        <v>57</v>
      </c>
      <c r="U25" s="28"/>
      <c r="V25" s="28" t="s">
        <v>158</v>
      </c>
      <c r="W25" s="28" t="s">
        <v>46</v>
      </c>
      <c r="X25" s="31" t="s">
        <v>159</v>
      </c>
      <c r="Y25" s="54" t="s">
        <v>48</v>
      </c>
      <c r="Z25" s="28" t="s">
        <v>49</v>
      </c>
      <c r="AE25" s="55"/>
      <c r="AH25" s="56"/>
      <c r="AI25" s="55"/>
      <c r="AJ25" s="55"/>
      <c r="AL25" s="56"/>
    </row>
    <row r="26" s="6" customFormat="1" ht="117" customHeight="1" spans="1:38">
      <c r="A26" s="28">
        <v>20</v>
      </c>
      <c r="B26" s="29" t="s">
        <v>32</v>
      </c>
      <c r="C26" s="29" t="s">
        <v>153</v>
      </c>
      <c r="D26" s="29" t="s">
        <v>153</v>
      </c>
      <c r="E26" s="29" t="s">
        <v>164</v>
      </c>
      <c r="F26" s="28" t="s">
        <v>36</v>
      </c>
      <c r="G26" s="28" t="s">
        <v>88</v>
      </c>
      <c r="H26" s="28" t="s">
        <v>165</v>
      </c>
      <c r="I26" s="34">
        <v>70</v>
      </c>
      <c r="J26" s="29" t="s">
        <v>166</v>
      </c>
      <c r="K26" s="29" t="s">
        <v>167</v>
      </c>
      <c r="L26" s="31" t="s">
        <v>41</v>
      </c>
      <c r="M26" s="34">
        <f t="shared" si="0"/>
        <v>70</v>
      </c>
      <c r="N26" s="31"/>
      <c r="O26" s="28" t="s">
        <v>168</v>
      </c>
      <c r="P26" s="28">
        <v>329</v>
      </c>
      <c r="Q26" s="28" t="s">
        <v>43</v>
      </c>
      <c r="R26" s="28" t="s">
        <v>43</v>
      </c>
      <c r="S26" s="28" t="s">
        <v>43</v>
      </c>
      <c r="T26" s="28" t="s">
        <v>93</v>
      </c>
      <c r="U26" s="28"/>
      <c r="V26" s="28" t="s">
        <v>158</v>
      </c>
      <c r="W26" s="28" t="s">
        <v>46</v>
      </c>
      <c r="X26" s="31" t="s">
        <v>159</v>
      </c>
      <c r="Y26" s="54" t="s">
        <v>48</v>
      </c>
      <c r="Z26" s="28" t="s">
        <v>49</v>
      </c>
      <c r="AE26" s="55"/>
      <c r="AH26" s="56"/>
      <c r="AI26" s="55"/>
      <c r="AJ26" s="55"/>
      <c r="AL26" s="56"/>
    </row>
    <row r="27" s="6" customFormat="1" ht="117" customHeight="1" spans="1:38">
      <c r="A27" s="28">
        <v>21</v>
      </c>
      <c r="B27" s="29" t="s">
        <v>32</v>
      </c>
      <c r="C27" s="29" t="s">
        <v>153</v>
      </c>
      <c r="D27" s="29" t="s">
        <v>153</v>
      </c>
      <c r="E27" s="29" t="s">
        <v>169</v>
      </c>
      <c r="F27" s="28" t="s">
        <v>36</v>
      </c>
      <c r="G27" s="28" t="s">
        <v>68</v>
      </c>
      <c r="H27" s="28" t="s">
        <v>170</v>
      </c>
      <c r="I27" s="34">
        <v>70</v>
      </c>
      <c r="J27" s="29" t="s">
        <v>171</v>
      </c>
      <c r="K27" s="29" t="s">
        <v>172</v>
      </c>
      <c r="L27" s="31" t="s">
        <v>41</v>
      </c>
      <c r="M27" s="34">
        <f t="shared" si="0"/>
        <v>70</v>
      </c>
      <c r="N27" s="31"/>
      <c r="O27" s="28" t="s">
        <v>173</v>
      </c>
      <c r="P27" s="28">
        <v>3295</v>
      </c>
      <c r="Q27" s="28" t="s">
        <v>43</v>
      </c>
      <c r="R27" s="28" t="s">
        <v>43</v>
      </c>
      <c r="S27" s="28" t="s">
        <v>43</v>
      </c>
      <c r="T27" s="28" t="s">
        <v>73</v>
      </c>
      <c r="U27" s="28"/>
      <c r="V27" s="28" t="s">
        <v>158</v>
      </c>
      <c r="W27" s="28" t="s">
        <v>46</v>
      </c>
      <c r="X27" s="31" t="s">
        <v>159</v>
      </c>
      <c r="Y27" s="54" t="s">
        <v>48</v>
      </c>
      <c r="Z27" s="28" t="s">
        <v>49</v>
      </c>
      <c r="AE27" s="55"/>
      <c r="AH27" s="56"/>
      <c r="AI27" s="55"/>
      <c r="AJ27" s="55"/>
      <c r="AL27" s="56"/>
    </row>
    <row r="28" s="6" customFormat="1" ht="159" customHeight="1" spans="1:38">
      <c r="A28" s="28">
        <v>22</v>
      </c>
      <c r="B28" s="29" t="s">
        <v>32</v>
      </c>
      <c r="C28" s="29" t="s">
        <v>153</v>
      </c>
      <c r="D28" s="29" t="s">
        <v>153</v>
      </c>
      <c r="E28" s="29" t="s">
        <v>174</v>
      </c>
      <c r="F28" s="28" t="s">
        <v>36</v>
      </c>
      <c r="G28" s="28" t="s">
        <v>68</v>
      </c>
      <c r="H28" s="28" t="s">
        <v>175</v>
      </c>
      <c r="I28" s="34">
        <v>70</v>
      </c>
      <c r="J28" s="29" t="s">
        <v>176</v>
      </c>
      <c r="K28" s="29" t="s">
        <v>177</v>
      </c>
      <c r="L28" s="31" t="s">
        <v>41</v>
      </c>
      <c r="M28" s="34">
        <f t="shared" si="0"/>
        <v>70</v>
      </c>
      <c r="N28" s="31"/>
      <c r="O28" s="28" t="s">
        <v>173</v>
      </c>
      <c r="P28" s="28">
        <v>3034</v>
      </c>
      <c r="Q28" s="28" t="s">
        <v>43</v>
      </c>
      <c r="R28" s="28" t="s">
        <v>43</v>
      </c>
      <c r="S28" s="28" t="s">
        <v>43</v>
      </c>
      <c r="T28" s="28" t="s">
        <v>73</v>
      </c>
      <c r="U28" s="28"/>
      <c r="V28" s="28" t="s">
        <v>158</v>
      </c>
      <c r="W28" s="28" t="s">
        <v>46</v>
      </c>
      <c r="X28" s="31" t="s">
        <v>159</v>
      </c>
      <c r="Y28" s="54" t="s">
        <v>48</v>
      </c>
      <c r="Z28" s="28" t="s">
        <v>49</v>
      </c>
      <c r="AE28" s="55"/>
      <c r="AH28" s="56"/>
      <c r="AI28" s="55"/>
      <c r="AJ28" s="55"/>
      <c r="AL28" s="56"/>
    </row>
    <row r="29" s="6" customFormat="1" ht="111" customHeight="1" spans="1:38">
      <c r="A29" s="28">
        <v>23</v>
      </c>
      <c r="B29" s="29" t="s">
        <v>32</v>
      </c>
      <c r="C29" s="29" t="s">
        <v>153</v>
      </c>
      <c r="D29" s="29" t="s">
        <v>153</v>
      </c>
      <c r="E29" s="32" t="s">
        <v>178</v>
      </c>
      <c r="F29" s="28" t="s">
        <v>36</v>
      </c>
      <c r="G29" s="28" t="s">
        <v>115</v>
      </c>
      <c r="H29" s="28" t="s">
        <v>179</v>
      </c>
      <c r="I29" s="34">
        <v>70</v>
      </c>
      <c r="J29" s="50" t="s">
        <v>180</v>
      </c>
      <c r="K29" s="29" t="s">
        <v>181</v>
      </c>
      <c r="L29" s="28" t="s">
        <v>41</v>
      </c>
      <c r="M29" s="34">
        <f t="shared" si="0"/>
        <v>70</v>
      </c>
      <c r="N29" s="31"/>
      <c r="O29" s="28" t="s">
        <v>182</v>
      </c>
      <c r="P29" s="28">
        <v>2642</v>
      </c>
      <c r="Q29" s="28" t="s">
        <v>43</v>
      </c>
      <c r="R29" s="28" t="s">
        <v>43</v>
      </c>
      <c r="S29" s="28" t="s">
        <v>43</v>
      </c>
      <c r="T29" s="28" t="s">
        <v>120</v>
      </c>
      <c r="U29" s="28"/>
      <c r="V29" s="28" t="s">
        <v>158</v>
      </c>
      <c r="W29" s="28" t="s">
        <v>46</v>
      </c>
      <c r="X29" s="31" t="s">
        <v>159</v>
      </c>
      <c r="Y29" s="54" t="s">
        <v>48</v>
      </c>
      <c r="Z29" s="28" t="s">
        <v>49</v>
      </c>
      <c r="AE29" s="55"/>
      <c r="AH29" s="56"/>
      <c r="AI29" s="55"/>
      <c r="AJ29" s="55"/>
      <c r="AL29" s="56"/>
    </row>
    <row r="30" s="6" customFormat="1" ht="87" customHeight="1" spans="1:38">
      <c r="A30" s="28">
        <v>24</v>
      </c>
      <c r="B30" s="29" t="s">
        <v>32</v>
      </c>
      <c r="C30" s="29" t="s">
        <v>33</v>
      </c>
      <c r="D30" s="29" t="s">
        <v>50</v>
      </c>
      <c r="E30" s="29" t="s">
        <v>183</v>
      </c>
      <c r="F30" s="28" t="s">
        <v>36</v>
      </c>
      <c r="G30" s="28" t="s">
        <v>108</v>
      </c>
      <c r="H30" s="28" t="s">
        <v>184</v>
      </c>
      <c r="I30" s="34">
        <v>80</v>
      </c>
      <c r="J30" s="29" t="s">
        <v>185</v>
      </c>
      <c r="K30" s="29" t="s">
        <v>186</v>
      </c>
      <c r="L30" s="31" t="s">
        <v>41</v>
      </c>
      <c r="M30" s="34">
        <f t="shared" si="0"/>
        <v>80</v>
      </c>
      <c r="N30" s="31"/>
      <c r="O30" s="28" t="s">
        <v>187</v>
      </c>
      <c r="P30" s="28">
        <v>895</v>
      </c>
      <c r="Q30" s="28" t="s">
        <v>43</v>
      </c>
      <c r="R30" s="28" t="s">
        <v>43</v>
      </c>
      <c r="S30" s="28" t="s">
        <v>46</v>
      </c>
      <c r="T30" s="28" t="s">
        <v>113</v>
      </c>
      <c r="U30" s="28"/>
      <c r="V30" s="28" t="s">
        <v>45</v>
      </c>
      <c r="W30" s="28" t="s">
        <v>46</v>
      </c>
      <c r="X30" s="31" t="s">
        <v>159</v>
      </c>
      <c r="Y30" s="54" t="s">
        <v>48</v>
      </c>
      <c r="Z30" s="28" t="s">
        <v>49</v>
      </c>
      <c r="AE30" s="55"/>
      <c r="AH30" s="56"/>
      <c r="AI30" s="55"/>
      <c r="AJ30" s="55"/>
      <c r="AL30" s="56"/>
    </row>
    <row r="31" s="6" customFormat="1" ht="87" customHeight="1" spans="1:38">
      <c r="A31" s="28">
        <v>25</v>
      </c>
      <c r="B31" s="29" t="s">
        <v>32</v>
      </c>
      <c r="C31" s="29" t="s">
        <v>58</v>
      </c>
      <c r="D31" s="29" t="s">
        <v>66</v>
      </c>
      <c r="E31" s="29" t="s">
        <v>188</v>
      </c>
      <c r="F31" s="28" t="s">
        <v>36</v>
      </c>
      <c r="G31" s="28" t="s">
        <v>52</v>
      </c>
      <c r="H31" s="28" t="s">
        <v>189</v>
      </c>
      <c r="I31" s="34">
        <v>395</v>
      </c>
      <c r="J31" s="29" t="s">
        <v>190</v>
      </c>
      <c r="K31" s="29" t="s">
        <v>191</v>
      </c>
      <c r="L31" s="31" t="s">
        <v>41</v>
      </c>
      <c r="M31" s="34">
        <f t="shared" si="0"/>
        <v>395</v>
      </c>
      <c r="N31" s="31"/>
      <c r="O31" s="28" t="s">
        <v>187</v>
      </c>
      <c r="P31" s="28">
        <v>3034</v>
      </c>
      <c r="Q31" s="28" t="s">
        <v>43</v>
      </c>
      <c r="R31" s="28" t="s">
        <v>43</v>
      </c>
      <c r="S31" s="28" t="s">
        <v>46</v>
      </c>
      <c r="T31" s="28" t="s">
        <v>57</v>
      </c>
      <c r="U31" s="28"/>
      <c r="V31" s="28" t="s">
        <v>192</v>
      </c>
      <c r="W31" s="28" t="s">
        <v>46</v>
      </c>
      <c r="X31" s="31" t="s">
        <v>159</v>
      </c>
      <c r="Y31" s="54" t="s">
        <v>48</v>
      </c>
      <c r="Z31" s="28" t="s">
        <v>193</v>
      </c>
      <c r="AE31" s="55"/>
      <c r="AH31" s="56"/>
      <c r="AI31" s="55"/>
      <c r="AJ31" s="55"/>
      <c r="AL31" s="56"/>
    </row>
    <row r="32" s="6" customFormat="1" ht="87" customHeight="1" spans="1:38">
      <c r="A32" s="28">
        <v>26</v>
      </c>
      <c r="B32" s="29" t="s">
        <v>32</v>
      </c>
      <c r="C32" s="29" t="s">
        <v>33</v>
      </c>
      <c r="D32" s="29" t="s">
        <v>50</v>
      </c>
      <c r="E32" s="32" t="s">
        <v>194</v>
      </c>
      <c r="F32" s="28" t="s">
        <v>36</v>
      </c>
      <c r="G32" s="28" t="s">
        <v>81</v>
      </c>
      <c r="H32" s="28" t="s">
        <v>195</v>
      </c>
      <c r="I32" s="34">
        <v>100</v>
      </c>
      <c r="J32" s="50" t="s">
        <v>196</v>
      </c>
      <c r="K32" s="29" t="s">
        <v>197</v>
      </c>
      <c r="L32" s="31" t="s">
        <v>41</v>
      </c>
      <c r="M32" s="34">
        <f t="shared" si="0"/>
        <v>100</v>
      </c>
      <c r="N32" s="31"/>
      <c r="O32" s="28" t="s">
        <v>119</v>
      </c>
      <c r="P32" s="28">
        <v>1051</v>
      </c>
      <c r="Q32" s="28" t="s">
        <v>43</v>
      </c>
      <c r="R32" s="28" t="s">
        <v>43</v>
      </c>
      <c r="S32" s="28" t="s">
        <v>43</v>
      </c>
      <c r="T32" s="28" t="s">
        <v>86</v>
      </c>
      <c r="U32" s="28"/>
      <c r="V32" s="28" t="s">
        <v>45</v>
      </c>
      <c r="W32" s="28" t="s">
        <v>46</v>
      </c>
      <c r="X32" s="31" t="s">
        <v>159</v>
      </c>
      <c r="Y32" s="54" t="s">
        <v>48</v>
      </c>
      <c r="Z32" s="28" t="s">
        <v>49</v>
      </c>
      <c r="AE32" s="55"/>
      <c r="AH32" s="56"/>
      <c r="AI32" s="55"/>
      <c r="AJ32" s="55"/>
      <c r="AL32" s="56"/>
    </row>
    <row r="33" s="6" customFormat="1" ht="87" customHeight="1" spans="1:38">
      <c r="A33" s="28">
        <v>27</v>
      </c>
      <c r="B33" s="33" t="s">
        <v>32</v>
      </c>
      <c r="C33" s="33" t="s">
        <v>33</v>
      </c>
      <c r="D33" s="33" t="s">
        <v>50</v>
      </c>
      <c r="E33" s="33" t="s">
        <v>198</v>
      </c>
      <c r="F33" s="34" t="s">
        <v>36</v>
      </c>
      <c r="G33" s="34" t="s">
        <v>129</v>
      </c>
      <c r="H33" s="34" t="s">
        <v>199</v>
      </c>
      <c r="I33" s="34">
        <v>100</v>
      </c>
      <c r="J33" s="29" t="s">
        <v>200</v>
      </c>
      <c r="K33" s="29" t="s">
        <v>201</v>
      </c>
      <c r="L33" s="28" t="s">
        <v>41</v>
      </c>
      <c r="M33" s="34">
        <f t="shared" si="0"/>
        <v>100</v>
      </c>
      <c r="N33" s="31"/>
      <c r="O33" s="28" t="s">
        <v>202</v>
      </c>
      <c r="P33" s="28">
        <v>2800</v>
      </c>
      <c r="Q33" s="28" t="s">
        <v>43</v>
      </c>
      <c r="R33" s="28" t="s">
        <v>43</v>
      </c>
      <c r="S33" s="28" t="s">
        <v>46</v>
      </c>
      <c r="T33" s="28" t="s">
        <v>134</v>
      </c>
      <c r="U33" s="28"/>
      <c r="V33" s="28" t="s">
        <v>203</v>
      </c>
      <c r="W33" s="28" t="s">
        <v>46</v>
      </c>
      <c r="X33" s="31" t="s">
        <v>159</v>
      </c>
      <c r="Y33" s="54" t="s">
        <v>48</v>
      </c>
      <c r="Z33" s="31" t="s">
        <v>204</v>
      </c>
      <c r="AE33" s="55"/>
      <c r="AH33" s="56"/>
      <c r="AI33" s="55"/>
      <c r="AJ33" s="55"/>
      <c r="AL33" s="56"/>
    </row>
    <row r="34" s="6" customFormat="1" ht="87" customHeight="1" spans="1:38">
      <c r="A34" s="28">
        <v>28</v>
      </c>
      <c r="B34" s="29" t="s">
        <v>32</v>
      </c>
      <c r="C34" s="29" t="s">
        <v>33</v>
      </c>
      <c r="D34" s="29" t="s">
        <v>50</v>
      </c>
      <c r="E34" s="29" t="s">
        <v>205</v>
      </c>
      <c r="F34" s="28" t="s">
        <v>36</v>
      </c>
      <c r="G34" s="28" t="s">
        <v>129</v>
      </c>
      <c r="H34" s="28" t="s">
        <v>206</v>
      </c>
      <c r="I34" s="34">
        <v>120</v>
      </c>
      <c r="J34" s="29" t="s">
        <v>207</v>
      </c>
      <c r="K34" s="29" t="s">
        <v>208</v>
      </c>
      <c r="L34" s="31" t="s">
        <v>41</v>
      </c>
      <c r="M34" s="34">
        <f t="shared" si="0"/>
        <v>120</v>
      </c>
      <c r="N34" s="31"/>
      <c r="O34" s="28" t="s">
        <v>209</v>
      </c>
      <c r="P34" s="28">
        <v>1090</v>
      </c>
      <c r="Q34" s="28" t="s">
        <v>43</v>
      </c>
      <c r="R34" s="28" t="s">
        <v>43</v>
      </c>
      <c r="S34" s="28" t="s">
        <v>46</v>
      </c>
      <c r="T34" s="28" t="s">
        <v>134</v>
      </c>
      <c r="U34" s="28"/>
      <c r="V34" s="28" t="s">
        <v>45</v>
      </c>
      <c r="W34" s="28" t="s">
        <v>46</v>
      </c>
      <c r="X34" s="31" t="s">
        <v>159</v>
      </c>
      <c r="Y34" s="54" t="s">
        <v>48</v>
      </c>
      <c r="Z34" s="28" t="s">
        <v>49</v>
      </c>
      <c r="AE34" s="55"/>
      <c r="AH34" s="56"/>
      <c r="AI34" s="55"/>
      <c r="AJ34" s="55"/>
      <c r="AL34" s="56"/>
    </row>
    <row r="35" s="6" customFormat="1" ht="87" customHeight="1" spans="1:38">
      <c r="A35" s="28">
        <v>29</v>
      </c>
      <c r="B35" s="29" t="s">
        <v>32</v>
      </c>
      <c r="C35" s="29" t="s">
        <v>33</v>
      </c>
      <c r="D35" s="29" t="s">
        <v>50</v>
      </c>
      <c r="E35" s="29" t="s">
        <v>210</v>
      </c>
      <c r="F35" s="28" t="s">
        <v>36</v>
      </c>
      <c r="G35" s="28" t="s">
        <v>129</v>
      </c>
      <c r="H35" s="28" t="s">
        <v>211</v>
      </c>
      <c r="I35" s="34">
        <v>220</v>
      </c>
      <c r="J35" s="29" t="s">
        <v>212</v>
      </c>
      <c r="K35" s="29" t="s">
        <v>213</v>
      </c>
      <c r="L35" s="31" t="s">
        <v>41</v>
      </c>
      <c r="M35" s="34">
        <f t="shared" si="0"/>
        <v>220</v>
      </c>
      <c r="N35" s="31"/>
      <c r="O35" s="28" t="s">
        <v>209</v>
      </c>
      <c r="P35" s="28">
        <v>3265</v>
      </c>
      <c r="Q35" s="28" t="s">
        <v>43</v>
      </c>
      <c r="R35" s="28" t="s">
        <v>43</v>
      </c>
      <c r="S35" s="28" t="s">
        <v>46</v>
      </c>
      <c r="T35" s="28" t="s">
        <v>134</v>
      </c>
      <c r="U35" s="28"/>
      <c r="V35" s="28" t="s">
        <v>45</v>
      </c>
      <c r="W35" s="28" t="s">
        <v>46</v>
      </c>
      <c r="X35" s="31" t="s">
        <v>159</v>
      </c>
      <c r="Y35" s="54" t="s">
        <v>48</v>
      </c>
      <c r="Z35" s="28" t="s">
        <v>49</v>
      </c>
      <c r="AE35" s="55"/>
      <c r="AH35" s="56"/>
      <c r="AI35" s="55"/>
      <c r="AJ35" s="55"/>
      <c r="AL35" s="56"/>
    </row>
    <row r="36" s="6" customFormat="1" ht="87" customHeight="1" spans="1:38">
      <c r="A36" s="28">
        <v>30</v>
      </c>
      <c r="B36" s="29" t="s">
        <v>32</v>
      </c>
      <c r="C36" s="29" t="s">
        <v>58</v>
      </c>
      <c r="D36" s="29" t="s">
        <v>66</v>
      </c>
      <c r="E36" s="29" t="s">
        <v>214</v>
      </c>
      <c r="F36" s="28" t="s">
        <v>36</v>
      </c>
      <c r="G36" s="28" t="s">
        <v>68</v>
      </c>
      <c r="H36" s="28" t="s">
        <v>215</v>
      </c>
      <c r="I36" s="34">
        <v>110</v>
      </c>
      <c r="J36" s="29" t="s">
        <v>216</v>
      </c>
      <c r="K36" s="29" t="s">
        <v>217</v>
      </c>
      <c r="L36" s="31" t="s">
        <v>41</v>
      </c>
      <c r="M36" s="34">
        <f t="shared" si="0"/>
        <v>110</v>
      </c>
      <c r="N36" s="31"/>
      <c r="O36" s="28" t="s">
        <v>173</v>
      </c>
      <c r="P36" s="28">
        <v>3405</v>
      </c>
      <c r="Q36" s="28" t="s">
        <v>43</v>
      </c>
      <c r="R36" s="28" t="s">
        <v>43</v>
      </c>
      <c r="S36" s="28" t="s">
        <v>43</v>
      </c>
      <c r="T36" s="28" t="s">
        <v>73</v>
      </c>
      <c r="U36" s="28"/>
      <c r="V36" s="28" t="s">
        <v>45</v>
      </c>
      <c r="W36" s="28" t="s">
        <v>46</v>
      </c>
      <c r="X36" s="31" t="s">
        <v>159</v>
      </c>
      <c r="Y36" s="54" t="s">
        <v>48</v>
      </c>
      <c r="Z36" s="28" t="s">
        <v>49</v>
      </c>
      <c r="AE36" s="55"/>
      <c r="AH36" s="56"/>
      <c r="AI36" s="55"/>
      <c r="AJ36" s="55"/>
      <c r="AL36" s="56"/>
    </row>
    <row r="37" s="6" customFormat="1" ht="87" customHeight="1" spans="1:38">
      <c r="A37" s="28">
        <v>31</v>
      </c>
      <c r="B37" s="29" t="s">
        <v>32</v>
      </c>
      <c r="C37" s="29" t="s">
        <v>58</v>
      </c>
      <c r="D37" s="29" t="s">
        <v>66</v>
      </c>
      <c r="E37" s="29" t="s">
        <v>218</v>
      </c>
      <c r="F37" s="28" t="s">
        <v>36</v>
      </c>
      <c r="G37" s="28" t="s">
        <v>75</v>
      </c>
      <c r="H37" s="28" t="s">
        <v>219</v>
      </c>
      <c r="I37" s="34">
        <v>60</v>
      </c>
      <c r="J37" s="29" t="s">
        <v>220</v>
      </c>
      <c r="K37" s="29" t="s">
        <v>221</v>
      </c>
      <c r="L37" s="28" t="s">
        <v>41</v>
      </c>
      <c r="M37" s="34">
        <f t="shared" si="0"/>
        <v>60</v>
      </c>
      <c r="N37" s="31"/>
      <c r="O37" s="28" t="s">
        <v>78</v>
      </c>
      <c r="P37" s="31">
        <v>1862</v>
      </c>
      <c r="Q37" s="28" t="s">
        <v>43</v>
      </c>
      <c r="R37" s="28" t="s">
        <v>43</v>
      </c>
      <c r="S37" s="28" t="s">
        <v>43</v>
      </c>
      <c r="T37" s="28" t="s">
        <v>79</v>
      </c>
      <c r="U37" s="28"/>
      <c r="V37" s="28" t="s">
        <v>45</v>
      </c>
      <c r="W37" s="28" t="s">
        <v>46</v>
      </c>
      <c r="X37" s="31" t="s">
        <v>159</v>
      </c>
      <c r="Y37" s="54" t="s">
        <v>48</v>
      </c>
      <c r="Z37" s="28" t="s">
        <v>49</v>
      </c>
      <c r="AE37" s="55"/>
      <c r="AH37" s="56"/>
      <c r="AI37" s="55"/>
      <c r="AJ37" s="55"/>
      <c r="AL37" s="56"/>
    </row>
    <row r="38" s="6" customFormat="1" ht="87" customHeight="1" spans="1:38">
      <c r="A38" s="28">
        <v>32</v>
      </c>
      <c r="B38" s="29" t="s">
        <v>32</v>
      </c>
      <c r="C38" s="29" t="s">
        <v>58</v>
      </c>
      <c r="D38" s="29" t="s">
        <v>66</v>
      </c>
      <c r="E38" s="29" t="s">
        <v>222</v>
      </c>
      <c r="F38" s="28" t="s">
        <v>36</v>
      </c>
      <c r="G38" s="28" t="s">
        <v>115</v>
      </c>
      <c r="H38" s="28" t="s">
        <v>223</v>
      </c>
      <c r="I38" s="34">
        <v>80</v>
      </c>
      <c r="J38" s="29" t="s">
        <v>224</v>
      </c>
      <c r="K38" s="29" t="s">
        <v>225</v>
      </c>
      <c r="L38" s="31" t="s">
        <v>41</v>
      </c>
      <c r="M38" s="34">
        <f t="shared" si="0"/>
        <v>80</v>
      </c>
      <c r="N38" s="31"/>
      <c r="O38" s="28" t="s">
        <v>119</v>
      </c>
      <c r="P38" s="28">
        <v>774</v>
      </c>
      <c r="Q38" s="28" t="s">
        <v>43</v>
      </c>
      <c r="R38" s="28" t="s">
        <v>43</v>
      </c>
      <c r="S38" s="28" t="s">
        <v>43</v>
      </c>
      <c r="T38" s="28" t="s">
        <v>120</v>
      </c>
      <c r="U38" s="28"/>
      <c r="V38" s="28" t="s">
        <v>45</v>
      </c>
      <c r="W38" s="28" t="s">
        <v>46</v>
      </c>
      <c r="X38" s="31" t="s">
        <v>159</v>
      </c>
      <c r="Y38" s="54" t="s">
        <v>48</v>
      </c>
      <c r="Z38" s="28" t="s">
        <v>49</v>
      </c>
      <c r="AE38" s="55"/>
      <c r="AH38" s="56"/>
      <c r="AI38" s="55"/>
      <c r="AJ38" s="55"/>
      <c r="AL38" s="56"/>
    </row>
    <row r="39" s="6" customFormat="1" ht="87" customHeight="1" spans="1:38">
      <c r="A39" s="28">
        <v>33</v>
      </c>
      <c r="B39" s="29" t="s">
        <v>32</v>
      </c>
      <c r="C39" s="29" t="s">
        <v>58</v>
      </c>
      <c r="D39" s="29" t="s">
        <v>66</v>
      </c>
      <c r="E39" s="29" t="s">
        <v>226</v>
      </c>
      <c r="F39" s="28" t="s">
        <v>36</v>
      </c>
      <c r="G39" s="28" t="s">
        <v>115</v>
      </c>
      <c r="H39" s="28" t="s">
        <v>227</v>
      </c>
      <c r="I39" s="34">
        <v>100</v>
      </c>
      <c r="J39" s="29" t="s">
        <v>228</v>
      </c>
      <c r="K39" s="29" t="s">
        <v>229</v>
      </c>
      <c r="L39" s="31" t="s">
        <v>41</v>
      </c>
      <c r="M39" s="34">
        <f t="shared" si="0"/>
        <v>100</v>
      </c>
      <c r="N39" s="31"/>
      <c r="O39" s="28" t="s">
        <v>119</v>
      </c>
      <c r="P39" s="28">
        <v>1051</v>
      </c>
      <c r="Q39" s="28" t="s">
        <v>43</v>
      </c>
      <c r="R39" s="28" t="s">
        <v>43</v>
      </c>
      <c r="S39" s="28" t="s">
        <v>43</v>
      </c>
      <c r="T39" s="28" t="s">
        <v>120</v>
      </c>
      <c r="U39" s="28"/>
      <c r="V39" s="28" t="s">
        <v>45</v>
      </c>
      <c r="W39" s="28" t="s">
        <v>46</v>
      </c>
      <c r="X39" s="31" t="s">
        <v>159</v>
      </c>
      <c r="Y39" s="54" t="s">
        <v>48</v>
      </c>
      <c r="Z39" s="28" t="s">
        <v>49</v>
      </c>
      <c r="AE39" s="55"/>
      <c r="AH39" s="56"/>
      <c r="AI39" s="55"/>
      <c r="AJ39" s="55"/>
      <c r="AL39" s="56"/>
    </row>
    <row r="40" s="6" customFormat="1" ht="87" customHeight="1" spans="1:38">
      <c r="A40" s="28">
        <v>34</v>
      </c>
      <c r="B40" s="29" t="s">
        <v>32</v>
      </c>
      <c r="C40" s="29" t="s">
        <v>58</v>
      </c>
      <c r="D40" s="29" t="s">
        <v>66</v>
      </c>
      <c r="E40" s="29" t="s">
        <v>230</v>
      </c>
      <c r="F40" s="28" t="s">
        <v>36</v>
      </c>
      <c r="G40" s="28" t="s">
        <v>81</v>
      </c>
      <c r="H40" s="28" t="s">
        <v>231</v>
      </c>
      <c r="I40" s="34">
        <v>50</v>
      </c>
      <c r="J40" s="29" t="s">
        <v>232</v>
      </c>
      <c r="K40" s="29" t="s">
        <v>233</v>
      </c>
      <c r="L40" s="28" t="s">
        <v>41</v>
      </c>
      <c r="M40" s="34">
        <f t="shared" si="0"/>
        <v>50</v>
      </c>
      <c r="N40" s="31"/>
      <c r="O40" s="28" t="s">
        <v>85</v>
      </c>
      <c r="P40" s="28">
        <v>224</v>
      </c>
      <c r="Q40" s="28" t="s">
        <v>43</v>
      </c>
      <c r="R40" s="28" t="s">
        <v>43</v>
      </c>
      <c r="S40" s="28" t="s">
        <v>43</v>
      </c>
      <c r="T40" s="28" t="s">
        <v>86</v>
      </c>
      <c r="U40" s="28"/>
      <c r="V40" s="28" t="s">
        <v>203</v>
      </c>
      <c r="W40" s="28" t="s">
        <v>46</v>
      </c>
      <c r="X40" s="31" t="s">
        <v>159</v>
      </c>
      <c r="Y40" s="54" t="s">
        <v>48</v>
      </c>
      <c r="Z40" s="31" t="s">
        <v>204</v>
      </c>
      <c r="AE40" s="55"/>
      <c r="AH40" s="56"/>
      <c r="AI40" s="55"/>
      <c r="AJ40" s="55"/>
      <c r="AL40" s="56"/>
    </row>
    <row r="41" s="6" customFormat="1" ht="87" customHeight="1" spans="1:38">
      <c r="A41" s="28">
        <v>35</v>
      </c>
      <c r="B41" s="29" t="s">
        <v>32</v>
      </c>
      <c r="C41" s="29" t="s">
        <v>58</v>
      </c>
      <c r="D41" s="29" t="s">
        <v>66</v>
      </c>
      <c r="E41" s="29" t="s">
        <v>234</v>
      </c>
      <c r="F41" s="28" t="s">
        <v>36</v>
      </c>
      <c r="G41" s="28" t="s">
        <v>88</v>
      </c>
      <c r="H41" s="28" t="s">
        <v>235</v>
      </c>
      <c r="I41" s="34">
        <v>150</v>
      </c>
      <c r="J41" s="29" t="s">
        <v>236</v>
      </c>
      <c r="K41" s="29" t="s">
        <v>237</v>
      </c>
      <c r="L41" s="31" t="s">
        <v>41</v>
      </c>
      <c r="M41" s="34">
        <f t="shared" si="0"/>
        <v>150</v>
      </c>
      <c r="N41" s="31"/>
      <c r="O41" s="28" t="s">
        <v>92</v>
      </c>
      <c r="P41" s="28">
        <v>860</v>
      </c>
      <c r="Q41" s="28" t="s">
        <v>46</v>
      </c>
      <c r="R41" s="28" t="s">
        <v>43</v>
      </c>
      <c r="S41" s="28" t="s">
        <v>43</v>
      </c>
      <c r="T41" s="28" t="s">
        <v>93</v>
      </c>
      <c r="U41" s="28"/>
      <c r="V41" s="28" t="s">
        <v>45</v>
      </c>
      <c r="W41" s="28" t="s">
        <v>46</v>
      </c>
      <c r="X41" s="31" t="s">
        <v>159</v>
      </c>
      <c r="Y41" s="54" t="s">
        <v>48</v>
      </c>
      <c r="Z41" s="28" t="s">
        <v>49</v>
      </c>
      <c r="AE41" s="55"/>
      <c r="AH41" s="56"/>
      <c r="AI41" s="55"/>
      <c r="AJ41" s="55"/>
      <c r="AL41" s="56"/>
    </row>
    <row r="42" s="6" customFormat="1" ht="87" customHeight="1" spans="1:38">
      <c r="A42" s="28">
        <v>36</v>
      </c>
      <c r="B42" s="29" t="s">
        <v>32</v>
      </c>
      <c r="C42" s="29" t="s">
        <v>58</v>
      </c>
      <c r="D42" s="29" t="s">
        <v>66</v>
      </c>
      <c r="E42" s="29" t="s">
        <v>238</v>
      </c>
      <c r="F42" s="28" t="s">
        <v>36</v>
      </c>
      <c r="G42" s="28" t="s">
        <v>95</v>
      </c>
      <c r="H42" s="28" t="s">
        <v>239</v>
      </c>
      <c r="I42" s="34">
        <v>250</v>
      </c>
      <c r="J42" s="29" t="s">
        <v>240</v>
      </c>
      <c r="K42" s="29" t="s">
        <v>241</v>
      </c>
      <c r="L42" s="31" t="s">
        <v>41</v>
      </c>
      <c r="M42" s="34">
        <f t="shared" si="0"/>
        <v>250</v>
      </c>
      <c r="N42" s="31"/>
      <c r="O42" s="28" t="s">
        <v>99</v>
      </c>
      <c r="P42" s="28">
        <v>4403</v>
      </c>
      <c r="Q42" s="28" t="s">
        <v>43</v>
      </c>
      <c r="R42" s="28" t="s">
        <v>43</v>
      </c>
      <c r="S42" s="28" t="s">
        <v>43</v>
      </c>
      <c r="T42" s="28" t="s">
        <v>100</v>
      </c>
      <c r="U42" s="28"/>
      <c r="V42" s="28" t="s">
        <v>45</v>
      </c>
      <c r="W42" s="28" t="s">
        <v>46</v>
      </c>
      <c r="X42" s="31" t="s">
        <v>159</v>
      </c>
      <c r="Y42" s="54" t="s">
        <v>48</v>
      </c>
      <c r="Z42" s="28" t="s">
        <v>49</v>
      </c>
      <c r="AE42" s="55"/>
      <c r="AH42" s="56"/>
      <c r="AI42" s="55"/>
      <c r="AJ42" s="55"/>
      <c r="AL42" s="56"/>
    </row>
    <row r="43" s="6" customFormat="1" ht="69" customHeight="1" spans="1:38">
      <c r="A43" s="28">
        <v>37</v>
      </c>
      <c r="B43" s="29" t="s">
        <v>32</v>
      </c>
      <c r="C43" s="29" t="s">
        <v>58</v>
      </c>
      <c r="D43" s="29" t="s">
        <v>66</v>
      </c>
      <c r="E43" s="29" t="s">
        <v>242</v>
      </c>
      <c r="F43" s="28" t="s">
        <v>36</v>
      </c>
      <c r="G43" s="28" t="s">
        <v>243</v>
      </c>
      <c r="H43" s="28" t="s">
        <v>244</v>
      </c>
      <c r="I43" s="51">
        <v>110</v>
      </c>
      <c r="J43" s="29" t="s">
        <v>245</v>
      </c>
      <c r="K43" s="29" t="s">
        <v>246</v>
      </c>
      <c r="L43" s="31" t="s">
        <v>41</v>
      </c>
      <c r="M43" s="34">
        <f t="shared" si="0"/>
        <v>110</v>
      </c>
      <c r="N43" s="31"/>
      <c r="O43" s="28" t="s">
        <v>247</v>
      </c>
      <c r="P43" s="52">
        <v>53</v>
      </c>
      <c r="Q43" s="28" t="s">
        <v>43</v>
      </c>
      <c r="R43" s="28" t="s">
        <v>43</v>
      </c>
      <c r="S43" s="28" t="s">
        <v>46</v>
      </c>
      <c r="T43" s="28" t="s">
        <v>248</v>
      </c>
      <c r="U43" s="52"/>
      <c r="V43" s="28" t="s">
        <v>249</v>
      </c>
      <c r="W43" s="28" t="s">
        <v>46</v>
      </c>
      <c r="X43" s="31" t="s">
        <v>159</v>
      </c>
      <c r="Y43" s="54" t="s">
        <v>48</v>
      </c>
      <c r="Z43" s="28" t="s">
        <v>250</v>
      </c>
      <c r="AE43" s="55"/>
      <c r="AH43" s="56"/>
      <c r="AI43" s="55"/>
      <c r="AJ43" s="55"/>
      <c r="AL43" s="56"/>
    </row>
    <row r="44" s="6" customFormat="1" ht="76" customHeight="1" spans="1:38">
      <c r="A44" s="28">
        <v>38</v>
      </c>
      <c r="B44" s="29" t="s">
        <v>32</v>
      </c>
      <c r="C44" s="29" t="s">
        <v>33</v>
      </c>
      <c r="D44" s="29" t="s">
        <v>50</v>
      </c>
      <c r="E44" s="29" t="s">
        <v>251</v>
      </c>
      <c r="F44" s="28" t="s">
        <v>36</v>
      </c>
      <c r="G44" s="28" t="s">
        <v>81</v>
      </c>
      <c r="H44" s="28" t="s">
        <v>195</v>
      </c>
      <c r="I44" s="34">
        <v>70</v>
      </c>
      <c r="J44" s="29" t="s">
        <v>252</v>
      </c>
      <c r="K44" s="29" t="s">
        <v>253</v>
      </c>
      <c r="L44" s="28" t="s">
        <v>41</v>
      </c>
      <c r="M44" s="34">
        <f t="shared" si="0"/>
        <v>70</v>
      </c>
      <c r="N44" s="31"/>
      <c r="O44" s="28" t="s">
        <v>254</v>
      </c>
      <c r="P44" s="28">
        <v>2246</v>
      </c>
      <c r="Q44" s="28" t="s">
        <v>43</v>
      </c>
      <c r="R44" s="28" t="s">
        <v>43</v>
      </c>
      <c r="S44" s="28" t="s">
        <v>43</v>
      </c>
      <c r="T44" s="28" t="s">
        <v>86</v>
      </c>
      <c r="U44" s="28"/>
      <c r="V44" s="28" t="s">
        <v>203</v>
      </c>
      <c r="W44" s="28" t="s">
        <v>46</v>
      </c>
      <c r="X44" s="31" t="s">
        <v>159</v>
      </c>
      <c r="Y44" s="54" t="s">
        <v>48</v>
      </c>
      <c r="Z44" s="31" t="s">
        <v>204</v>
      </c>
      <c r="AE44" s="55"/>
      <c r="AH44" s="56"/>
      <c r="AI44" s="55"/>
      <c r="AJ44" s="55"/>
      <c r="AL44" s="56"/>
    </row>
    <row r="45" s="6" customFormat="1" ht="173" customHeight="1" spans="1:38">
      <c r="A45" s="28">
        <v>39</v>
      </c>
      <c r="B45" s="29" t="s">
        <v>32</v>
      </c>
      <c r="C45" s="29" t="s">
        <v>153</v>
      </c>
      <c r="D45" s="29" t="s">
        <v>153</v>
      </c>
      <c r="E45" s="29" t="s">
        <v>255</v>
      </c>
      <c r="F45" s="28" t="s">
        <v>36</v>
      </c>
      <c r="G45" s="28" t="s">
        <v>122</v>
      </c>
      <c r="H45" s="28" t="s">
        <v>256</v>
      </c>
      <c r="I45" s="34">
        <v>70</v>
      </c>
      <c r="J45" s="29" t="s">
        <v>257</v>
      </c>
      <c r="K45" s="29" t="s">
        <v>258</v>
      </c>
      <c r="L45" s="31" t="s">
        <v>41</v>
      </c>
      <c r="M45" s="34">
        <f t="shared" si="0"/>
        <v>70</v>
      </c>
      <c r="N45" s="31"/>
      <c r="O45" s="28" t="s">
        <v>259</v>
      </c>
      <c r="P45" s="28">
        <v>724</v>
      </c>
      <c r="Q45" s="28" t="s">
        <v>43</v>
      </c>
      <c r="R45" s="28" t="s">
        <v>43</v>
      </c>
      <c r="S45" s="28" t="s">
        <v>43</v>
      </c>
      <c r="T45" s="28" t="s">
        <v>127</v>
      </c>
      <c r="U45" s="28"/>
      <c r="V45" s="28" t="s">
        <v>158</v>
      </c>
      <c r="W45" s="28" t="s">
        <v>46</v>
      </c>
      <c r="X45" s="31" t="s">
        <v>159</v>
      </c>
      <c r="Y45" s="54" t="s">
        <v>48</v>
      </c>
      <c r="Z45" s="28" t="s">
        <v>49</v>
      </c>
      <c r="AE45" s="55"/>
      <c r="AH45" s="56"/>
      <c r="AI45" s="55"/>
      <c r="AJ45" s="55"/>
      <c r="AL45" s="56"/>
    </row>
    <row r="46" s="6" customFormat="1" ht="141" customHeight="1" spans="1:38">
      <c r="A46" s="28">
        <v>40</v>
      </c>
      <c r="B46" s="29" t="s">
        <v>32</v>
      </c>
      <c r="C46" s="29" t="s">
        <v>153</v>
      </c>
      <c r="D46" s="29" t="s">
        <v>153</v>
      </c>
      <c r="E46" s="29" t="s">
        <v>260</v>
      </c>
      <c r="F46" s="28" t="s">
        <v>36</v>
      </c>
      <c r="G46" s="28" t="s">
        <v>95</v>
      </c>
      <c r="H46" s="28" t="s">
        <v>261</v>
      </c>
      <c r="I46" s="34">
        <v>70</v>
      </c>
      <c r="J46" s="29" t="s">
        <v>262</v>
      </c>
      <c r="K46" s="29" t="s">
        <v>263</v>
      </c>
      <c r="L46" s="28" t="s">
        <v>41</v>
      </c>
      <c r="M46" s="34">
        <f t="shared" si="0"/>
        <v>70</v>
      </c>
      <c r="N46" s="31"/>
      <c r="O46" s="28" t="s">
        <v>99</v>
      </c>
      <c r="P46" s="28">
        <v>1155</v>
      </c>
      <c r="Q46" s="28" t="s">
        <v>43</v>
      </c>
      <c r="R46" s="28" t="s">
        <v>43</v>
      </c>
      <c r="S46" s="28" t="s">
        <v>43</v>
      </c>
      <c r="T46" s="28" t="s">
        <v>100</v>
      </c>
      <c r="U46" s="28"/>
      <c r="V46" s="28" t="s">
        <v>158</v>
      </c>
      <c r="W46" s="28" t="s">
        <v>46</v>
      </c>
      <c r="X46" s="31" t="s">
        <v>159</v>
      </c>
      <c r="Y46" s="54" t="s">
        <v>48</v>
      </c>
      <c r="Z46" s="28" t="s">
        <v>49</v>
      </c>
      <c r="AE46" s="55"/>
      <c r="AH46" s="56"/>
      <c r="AI46" s="55"/>
      <c r="AJ46" s="55"/>
      <c r="AL46" s="56"/>
    </row>
    <row r="47" s="6" customFormat="1" ht="124" customHeight="1" spans="1:38">
      <c r="A47" s="28">
        <v>41</v>
      </c>
      <c r="B47" s="29" t="s">
        <v>32</v>
      </c>
      <c r="C47" s="29" t="s">
        <v>153</v>
      </c>
      <c r="D47" s="29" t="s">
        <v>153</v>
      </c>
      <c r="E47" s="29" t="s">
        <v>264</v>
      </c>
      <c r="F47" s="28" t="s">
        <v>36</v>
      </c>
      <c r="G47" s="28" t="s">
        <v>129</v>
      </c>
      <c r="H47" s="28" t="s">
        <v>265</v>
      </c>
      <c r="I47" s="34">
        <v>210</v>
      </c>
      <c r="J47" s="29" t="s">
        <v>266</v>
      </c>
      <c r="K47" s="29" t="s">
        <v>267</v>
      </c>
      <c r="L47" s="28" t="s">
        <v>41</v>
      </c>
      <c r="M47" s="34">
        <f t="shared" si="0"/>
        <v>210</v>
      </c>
      <c r="N47" s="31"/>
      <c r="O47" s="28" t="s">
        <v>78</v>
      </c>
      <c r="P47" s="28">
        <v>4052</v>
      </c>
      <c r="Q47" s="28" t="s">
        <v>43</v>
      </c>
      <c r="R47" s="28" t="s">
        <v>43</v>
      </c>
      <c r="S47" s="28" t="s">
        <v>46</v>
      </c>
      <c r="T47" s="28" t="s">
        <v>134</v>
      </c>
      <c r="U47" s="28"/>
      <c r="V47" s="28" t="s">
        <v>158</v>
      </c>
      <c r="W47" s="28" t="s">
        <v>46</v>
      </c>
      <c r="X47" s="31" t="s">
        <v>159</v>
      </c>
      <c r="Y47" s="54" t="s">
        <v>48</v>
      </c>
      <c r="Z47" s="28" t="s">
        <v>49</v>
      </c>
      <c r="AE47" s="55"/>
      <c r="AH47" s="56"/>
      <c r="AI47" s="55"/>
      <c r="AJ47" s="55"/>
      <c r="AL47" s="56"/>
    </row>
    <row r="48" s="6" customFormat="1" ht="182" customHeight="1" spans="1:38">
      <c r="A48" s="28">
        <v>42</v>
      </c>
      <c r="B48" s="29" t="s">
        <v>32</v>
      </c>
      <c r="C48" s="29" t="s">
        <v>58</v>
      </c>
      <c r="D48" s="29" t="s">
        <v>140</v>
      </c>
      <c r="E48" s="29" t="s">
        <v>268</v>
      </c>
      <c r="F48" s="28" t="s">
        <v>36</v>
      </c>
      <c r="G48" s="28" t="s">
        <v>108</v>
      </c>
      <c r="H48" s="28" t="s">
        <v>269</v>
      </c>
      <c r="I48" s="34">
        <v>150</v>
      </c>
      <c r="J48" s="29" t="s">
        <v>270</v>
      </c>
      <c r="K48" s="29" t="s">
        <v>271</v>
      </c>
      <c r="L48" s="31" t="s">
        <v>41</v>
      </c>
      <c r="M48" s="34">
        <f t="shared" si="0"/>
        <v>150</v>
      </c>
      <c r="N48" s="31"/>
      <c r="O48" s="28" t="s">
        <v>272</v>
      </c>
      <c r="P48" s="28">
        <v>165</v>
      </c>
      <c r="Q48" s="28" t="s">
        <v>43</v>
      </c>
      <c r="R48" s="28" t="s">
        <v>43</v>
      </c>
      <c r="S48" s="28" t="s">
        <v>46</v>
      </c>
      <c r="T48" s="28" t="s">
        <v>113</v>
      </c>
      <c r="U48" s="28"/>
      <c r="V48" s="28" t="s">
        <v>45</v>
      </c>
      <c r="W48" s="28" t="s">
        <v>46</v>
      </c>
      <c r="X48" s="31" t="s">
        <v>159</v>
      </c>
      <c r="Y48" s="54" t="s">
        <v>48</v>
      </c>
      <c r="Z48" s="28" t="s">
        <v>49</v>
      </c>
      <c r="AE48" s="55"/>
      <c r="AH48" s="56"/>
      <c r="AI48" s="55"/>
      <c r="AJ48" s="55"/>
      <c r="AL48" s="56"/>
    </row>
    <row r="49" s="6" customFormat="1" ht="109" customHeight="1" spans="1:38">
      <c r="A49" s="28">
        <v>43</v>
      </c>
      <c r="B49" s="29" t="s">
        <v>32</v>
      </c>
      <c r="C49" s="29" t="s">
        <v>58</v>
      </c>
      <c r="D49" s="29" t="s">
        <v>66</v>
      </c>
      <c r="E49" s="29" t="s">
        <v>273</v>
      </c>
      <c r="F49" s="28" t="s">
        <v>36</v>
      </c>
      <c r="G49" s="28" t="s">
        <v>108</v>
      </c>
      <c r="H49" s="28" t="s">
        <v>274</v>
      </c>
      <c r="I49" s="34">
        <v>150</v>
      </c>
      <c r="J49" s="29" t="s">
        <v>275</v>
      </c>
      <c r="K49" s="29" t="s">
        <v>276</v>
      </c>
      <c r="L49" s="31" t="s">
        <v>41</v>
      </c>
      <c r="M49" s="34">
        <f t="shared" si="0"/>
        <v>150</v>
      </c>
      <c r="N49" s="31"/>
      <c r="O49" s="28" t="s">
        <v>277</v>
      </c>
      <c r="P49" s="28">
        <v>385</v>
      </c>
      <c r="Q49" s="28" t="s">
        <v>43</v>
      </c>
      <c r="R49" s="28" t="s">
        <v>43</v>
      </c>
      <c r="S49" s="28" t="s">
        <v>46</v>
      </c>
      <c r="T49" s="28" t="s">
        <v>113</v>
      </c>
      <c r="U49" s="28"/>
      <c r="V49" s="28" t="s">
        <v>45</v>
      </c>
      <c r="W49" s="28" t="s">
        <v>46</v>
      </c>
      <c r="X49" s="31" t="s">
        <v>159</v>
      </c>
      <c r="Y49" s="54" t="s">
        <v>48</v>
      </c>
      <c r="Z49" s="28" t="s">
        <v>49</v>
      </c>
      <c r="AE49" s="55"/>
      <c r="AH49" s="56"/>
      <c r="AI49" s="55"/>
      <c r="AJ49" s="55"/>
      <c r="AL49" s="56"/>
    </row>
    <row r="50" s="6" customFormat="1" ht="121" customHeight="1" spans="1:38">
      <c r="A50" s="28">
        <v>44</v>
      </c>
      <c r="B50" s="29" t="s">
        <v>32</v>
      </c>
      <c r="C50" s="29" t="s">
        <v>58</v>
      </c>
      <c r="D50" s="29" t="s">
        <v>66</v>
      </c>
      <c r="E50" s="29" t="s">
        <v>278</v>
      </c>
      <c r="F50" s="28" t="s">
        <v>36</v>
      </c>
      <c r="G50" s="28" t="s">
        <v>108</v>
      </c>
      <c r="H50" s="28" t="s">
        <v>279</v>
      </c>
      <c r="I50" s="34">
        <v>200</v>
      </c>
      <c r="J50" s="29" t="s">
        <v>280</v>
      </c>
      <c r="K50" s="29" t="s">
        <v>281</v>
      </c>
      <c r="L50" s="31" t="s">
        <v>41</v>
      </c>
      <c r="M50" s="34">
        <f t="shared" si="0"/>
        <v>200</v>
      </c>
      <c r="N50" s="31"/>
      <c r="O50" s="28" t="s">
        <v>277</v>
      </c>
      <c r="P50" s="28">
        <v>160</v>
      </c>
      <c r="Q50" s="28" t="s">
        <v>43</v>
      </c>
      <c r="R50" s="28" t="s">
        <v>43</v>
      </c>
      <c r="S50" s="28" t="s">
        <v>46</v>
      </c>
      <c r="T50" s="28" t="s">
        <v>113</v>
      </c>
      <c r="U50" s="28"/>
      <c r="V50" s="28" t="s">
        <v>45</v>
      </c>
      <c r="W50" s="28" t="s">
        <v>46</v>
      </c>
      <c r="X50" s="31" t="s">
        <v>159</v>
      </c>
      <c r="Y50" s="54" t="s">
        <v>48</v>
      </c>
      <c r="Z50" s="28" t="s">
        <v>49</v>
      </c>
      <c r="AE50" s="55"/>
      <c r="AH50" s="56"/>
      <c r="AI50" s="55"/>
      <c r="AJ50" s="55"/>
      <c r="AL50" s="56"/>
    </row>
    <row r="51" s="6" customFormat="1" ht="109" customHeight="1" spans="1:38">
      <c r="A51" s="28">
        <v>45</v>
      </c>
      <c r="B51" s="29" t="s">
        <v>32</v>
      </c>
      <c r="C51" s="29" t="s">
        <v>58</v>
      </c>
      <c r="D51" s="29" t="s">
        <v>66</v>
      </c>
      <c r="E51" s="29" t="s">
        <v>282</v>
      </c>
      <c r="F51" s="28" t="s">
        <v>36</v>
      </c>
      <c r="G51" s="28" t="s">
        <v>68</v>
      </c>
      <c r="H51" s="28" t="s">
        <v>283</v>
      </c>
      <c r="I51" s="34">
        <v>100</v>
      </c>
      <c r="J51" s="29" t="s">
        <v>284</v>
      </c>
      <c r="K51" s="29" t="s">
        <v>285</v>
      </c>
      <c r="L51" s="31" t="s">
        <v>41</v>
      </c>
      <c r="M51" s="34">
        <f t="shared" si="0"/>
        <v>100</v>
      </c>
      <c r="N51" s="31"/>
      <c r="O51" s="28" t="s">
        <v>286</v>
      </c>
      <c r="P51" s="28">
        <v>3319</v>
      </c>
      <c r="Q51" s="28" t="s">
        <v>43</v>
      </c>
      <c r="R51" s="28" t="s">
        <v>43</v>
      </c>
      <c r="S51" s="28" t="s">
        <v>43</v>
      </c>
      <c r="T51" s="28" t="s">
        <v>73</v>
      </c>
      <c r="U51" s="28"/>
      <c r="V51" s="28" t="s">
        <v>203</v>
      </c>
      <c r="W51" s="28" t="s">
        <v>46</v>
      </c>
      <c r="X51" s="31" t="s">
        <v>159</v>
      </c>
      <c r="Y51" s="54" t="s">
        <v>48</v>
      </c>
      <c r="Z51" s="31" t="s">
        <v>204</v>
      </c>
      <c r="AE51" s="55"/>
      <c r="AH51" s="56"/>
      <c r="AI51" s="55"/>
      <c r="AJ51" s="55"/>
      <c r="AL51" s="56"/>
    </row>
    <row r="52" s="6" customFormat="1" ht="42.75" spans="1:38">
      <c r="A52" s="28">
        <v>46</v>
      </c>
      <c r="B52" s="29" t="s">
        <v>32</v>
      </c>
      <c r="C52" s="29" t="s">
        <v>58</v>
      </c>
      <c r="D52" s="29" t="s">
        <v>66</v>
      </c>
      <c r="E52" s="29" t="s">
        <v>287</v>
      </c>
      <c r="F52" s="28" t="s">
        <v>36</v>
      </c>
      <c r="G52" s="28" t="s">
        <v>60</v>
      </c>
      <c r="H52" s="28" t="s">
        <v>288</v>
      </c>
      <c r="I52" s="34">
        <v>230</v>
      </c>
      <c r="J52" s="29" t="s">
        <v>289</v>
      </c>
      <c r="K52" s="29" t="s">
        <v>290</v>
      </c>
      <c r="L52" s="31" t="s">
        <v>41</v>
      </c>
      <c r="M52" s="34">
        <f t="shared" si="0"/>
        <v>230</v>
      </c>
      <c r="N52" s="31"/>
      <c r="O52" s="28" t="s">
        <v>247</v>
      </c>
      <c r="P52" s="28">
        <v>120</v>
      </c>
      <c r="Q52" s="28" t="s">
        <v>46</v>
      </c>
      <c r="R52" s="28" t="s">
        <v>43</v>
      </c>
      <c r="S52" s="28" t="s">
        <v>46</v>
      </c>
      <c r="T52" s="28" t="s">
        <v>248</v>
      </c>
      <c r="U52" s="28"/>
      <c r="V52" s="28" t="s">
        <v>45</v>
      </c>
      <c r="W52" s="28" t="s">
        <v>46</v>
      </c>
      <c r="X52" s="31" t="s">
        <v>159</v>
      </c>
      <c r="Y52" s="54" t="s">
        <v>48</v>
      </c>
      <c r="Z52" s="28" t="s">
        <v>49</v>
      </c>
      <c r="AE52" s="55"/>
      <c r="AH52" s="56"/>
      <c r="AI52" s="55"/>
      <c r="AJ52" s="55"/>
      <c r="AL52" s="56"/>
    </row>
    <row r="53" s="6" customFormat="1" ht="91" customHeight="1" spans="1:38">
      <c r="A53" s="28">
        <v>47</v>
      </c>
      <c r="B53" s="29" t="s">
        <v>32</v>
      </c>
      <c r="C53" s="29" t="s">
        <v>58</v>
      </c>
      <c r="D53" s="29" t="s">
        <v>66</v>
      </c>
      <c r="E53" s="29" t="s">
        <v>291</v>
      </c>
      <c r="F53" s="28" t="s">
        <v>36</v>
      </c>
      <c r="G53" s="28" t="s">
        <v>37</v>
      </c>
      <c r="H53" s="28" t="s">
        <v>292</v>
      </c>
      <c r="I53" s="34">
        <v>50</v>
      </c>
      <c r="J53" s="29" t="s">
        <v>293</v>
      </c>
      <c r="K53" s="29" t="s">
        <v>294</v>
      </c>
      <c r="L53" s="31" t="s">
        <v>41</v>
      </c>
      <c r="M53" s="34">
        <f t="shared" si="0"/>
        <v>50</v>
      </c>
      <c r="N53" s="31"/>
      <c r="O53" s="28" t="s">
        <v>42</v>
      </c>
      <c r="P53" s="28">
        <v>494</v>
      </c>
      <c r="Q53" s="28" t="s">
        <v>43</v>
      </c>
      <c r="R53" s="28" t="s">
        <v>43</v>
      </c>
      <c r="S53" s="28" t="s">
        <v>43</v>
      </c>
      <c r="T53" s="28" t="s">
        <v>44</v>
      </c>
      <c r="U53" s="28"/>
      <c r="V53" s="28" t="s">
        <v>45</v>
      </c>
      <c r="W53" s="28" t="s">
        <v>46</v>
      </c>
      <c r="X53" s="31" t="s">
        <v>159</v>
      </c>
      <c r="Y53" s="54" t="s">
        <v>48</v>
      </c>
      <c r="Z53" s="28" t="s">
        <v>49</v>
      </c>
      <c r="AE53" s="55"/>
      <c r="AH53" s="56"/>
      <c r="AI53" s="55"/>
      <c r="AJ53" s="55"/>
      <c r="AL53" s="56"/>
    </row>
    <row r="54" s="6" customFormat="1" ht="62" customHeight="1" spans="1:38">
      <c r="A54" s="28">
        <v>48</v>
      </c>
      <c r="B54" s="29" t="s">
        <v>32</v>
      </c>
      <c r="C54" s="29" t="s">
        <v>58</v>
      </c>
      <c r="D54" s="29" t="s">
        <v>66</v>
      </c>
      <c r="E54" s="29" t="s">
        <v>295</v>
      </c>
      <c r="F54" s="28" t="s">
        <v>36</v>
      </c>
      <c r="G54" s="28" t="s">
        <v>115</v>
      </c>
      <c r="H54" s="28" t="s">
        <v>296</v>
      </c>
      <c r="I54" s="34">
        <v>100</v>
      </c>
      <c r="J54" s="29" t="s">
        <v>297</v>
      </c>
      <c r="K54" s="29" t="s">
        <v>298</v>
      </c>
      <c r="L54" s="31" t="s">
        <v>41</v>
      </c>
      <c r="M54" s="34">
        <f t="shared" si="0"/>
        <v>100</v>
      </c>
      <c r="N54" s="31"/>
      <c r="O54" s="28" t="s">
        <v>119</v>
      </c>
      <c r="P54" s="28">
        <v>1225</v>
      </c>
      <c r="Q54" s="28" t="s">
        <v>43</v>
      </c>
      <c r="R54" s="28" t="s">
        <v>43</v>
      </c>
      <c r="S54" s="28" t="s">
        <v>43</v>
      </c>
      <c r="T54" s="28" t="s">
        <v>120</v>
      </c>
      <c r="U54" s="28"/>
      <c r="V54" s="28" t="s">
        <v>203</v>
      </c>
      <c r="W54" s="28" t="s">
        <v>46</v>
      </c>
      <c r="X54" s="31" t="s">
        <v>159</v>
      </c>
      <c r="Y54" s="54" t="s">
        <v>48</v>
      </c>
      <c r="Z54" s="31" t="s">
        <v>204</v>
      </c>
      <c r="AE54" s="55"/>
      <c r="AH54" s="56"/>
      <c r="AI54" s="55"/>
      <c r="AJ54" s="55"/>
      <c r="AL54" s="56"/>
    </row>
    <row r="55" s="6" customFormat="1" ht="42.75" spans="1:38">
      <c r="A55" s="28">
        <v>49</v>
      </c>
      <c r="B55" s="29" t="s">
        <v>32</v>
      </c>
      <c r="C55" s="29" t="s">
        <v>58</v>
      </c>
      <c r="D55" s="29" t="s">
        <v>66</v>
      </c>
      <c r="E55" s="29" t="s">
        <v>299</v>
      </c>
      <c r="F55" s="28" t="s">
        <v>36</v>
      </c>
      <c r="G55" s="28" t="s">
        <v>115</v>
      </c>
      <c r="H55" s="28" t="s">
        <v>179</v>
      </c>
      <c r="I55" s="34">
        <v>100</v>
      </c>
      <c r="J55" s="29" t="s">
        <v>300</v>
      </c>
      <c r="K55" s="29" t="s">
        <v>301</v>
      </c>
      <c r="L55" s="31" t="s">
        <v>41</v>
      </c>
      <c r="M55" s="34">
        <f t="shared" si="0"/>
        <v>100</v>
      </c>
      <c r="N55" s="31"/>
      <c r="O55" s="28" t="s">
        <v>119</v>
      </c>
      <c r="P55" s="28">
        <v>2642</v>
      </c>
      <c r="Q55" s="28" t="s">
        <v>43</v>
      </c>
      <c r="R55" s="28" t="s">
        <v>43</v>
      </c>
      <c r="S55" s="28" t="s">
        <v>43</v>
      </c>
      <c r="T55" s="28" t="s">
        <v>120</v>
      </c>
      <c r="U55" s="28"/>
      <c r="V55" s="28" t="s">
        <v>45</v>
      </c>
      <c r="W55" s="28" t="s">
        <v>46</v>
      </c>
      <c r="X55" s="31" t="s">
        <v>159</v>
      </c>
      <c r="Y55" s="54" t="s">
        <v>48</v>
      </c>
      <c r="Z55" s="28" t="s">
        <v>49</v>
      </c>
      <c r="AE55" s="55"/>
      <c r="AH55" s="56"/>
      <c r="AI55" s="55"/>
      <c r="AJ55" s="55"/>
      <c r="AL55" s="56"/>
    </row>
    <row r="56" s="6" customFormat="1" ht="87" customHeight="1" spans="1:38">
      <c r="A56" s="28">
        <v>50</v>
      </c>
      <c r="B56" s="29" t="s">
        <v>32</v>
      </c>
      <c r="C56" s="29" t="s">
        <v>58</v>
      </c>
      <c r="D56" s="29" t="s">
        <v>66</v>
      </c>
      <c r="E56" s="29" t="s">
        <v>302</v>
      </c>
      <c r="F56" s="28" t="s">
        <v>36</v>
      </c>
      <c r="G56" s="28" t="s">
        <v>37</v>
      </c>
      <c r="H56" s="28" t="s">
        <v>38</v>
      </c>
      <c r="I56" s="34">
        <v>50</v>
      </c>
      <c r="J56" s="29" t="s">
        <v>303</v>
      </c>
      <c r="K56" s="29" t="s">
        <v>304</v>
      </c>
      <c r="L56" s="28" t="s">
        <v>41</v>
      </c>
      <c r="M56" s="34">
        <f t="shared" si="0"/>
        <v>50</v>
      </c>
      <c r="N56" s="31"/>
      <c r="O56" s="28" t="s">
        <v>42</v>
      </c>
      <c r="P56" s="28">
        <v>1114</v>
      </c>
      <c r="Q56" s="28" t="s">
        <v>43</v>
      </c>
      <c r="R56" s="28" t="s">
        <v>43</v>
      </c>
      <c r="S56" s="28" t="s">
        <v>43</v>
      </c>
      <c r="T56" s="28" t="s">
        <v>44</v>
      </c>
      <c r="U56" s="28"/>
      <c r="V56" s="28" t="s">
        <v>45</v>
      </c>
      <c r="W56" s="28" t="s">
        <v>46</v>
      </c>
      <c r="X56" s="31" t="s">
        <v>159</v>
      </c>
      <c r="Y56" s="54" t="s">
        <v>48</v>
      </c>
      <c r="Z56" s="28" t="s">
        <v>49</v>
      </c>
      <c r="AE56" s="55"/>
      <c r="AH56" s="56"/>
      <c r="AI56" s="55"/>
      <c r="AJ56" s="55"/>
      <c r="AL56" s="56"/>
    </row>
    <row r="57" s="6" customFormat="1" ht="70" customHeight="1" spans="1:38">
      <c r="A57" s="28">
        <v>51</v>
      </c>
      <c r="B57" s="29" t="s">
        <v>32</v>
      </c>
      <c r="C57" s="29" t="s">
        <v>58</v>
      </c>
      <c r="D57" s="29" t="s">
        <v>66</v>
      </c>
      <c r="E57" s="29" t="s">
        <v>305</v>
      </c>
      <c r="F57" s="28" t="s">
        <v>36</v>
      </c>
      <c r="G57" s="28" t="s">
        <v>68</v>
      </c>
      <c r="H57" s="28" t="s">
        <v>306</v>
      </c>
      <c r="I57" s="34">
        <v>200</v>
      </c>
      <c r="J57" s="29" t="s">
        <v>307</v>
      </c>
      <c r="K57" s="29" t="s">
        <v>308</v>
      </c>
      <c r="L57" s="31" t="s">
        <v>41</v>
      </c>
      <c r="M57" s="34">
        <f t="shared" si="0"/>
        <v>200</v>
      </c>
      <c r="N57" s="31"/>
      <c r="O57" s="28" t="s">
        <v>173</v>
      </c>
      <c r="P57" s="28">
        <v>1903</v>
      </c>
      <c r="Q57" s="28" t="s">
        <v>43</v>
      </c>
      <c r="R57" s="28" t="s">
        <v>43</v>
      </c>
      <c r="S57" s="28" t="s">
        <v>43</v>
      </c>
      <c r="T57" s="28" t="s">
        <v>73</v>
      </c>
      <c r="U57" s="28"/>
      <c r="V57" s="28" t="s">
        <v>45</v>
      </c>
      <c r="W57" s="28" t="s">
        <v>46</v>
      </c>
      <c r="X57" s="31" t="s">
        <v>159</v>
      </c>
      <c r="Y57" s="54" t="s">
        <v>48</v>
      </c>
      <c r="Z57" s="28" t="s">
        <v>49</v>
      </c>
      <c r="AE57" s="55"/>
      <c r="AH57" s="56"/>
      <c r="AI57" s="55"/>
      <c r="AJ57" s="55"/>
      <c r="AL57" s="56"/>
    </row>
    <row r="58" s="6" customFormat="1" ht="156.75" spans="1:38">
      <c r="A58" s="28">
        <v>52</v>
      </c>
      <c r="B58" s="29" t="s">
        <v>32</v>
      </c>
      <c r="C58" s="29" t="s">
        <v>58</v>
      </c>
      <c r="D58" s="29" t="s">
        <v>66</v>
      </c>
      <c r="E58" s="35" t="s">
        <v>309</v>
      </c>
      <c r="F58" s="28" t="s">
        <v>36</v>
      </c>
      <c r="G58" s="28" t="s">
        <v>60</v>
      </c>
      <c r="H58" s="28" t="s">
        <v>310</v>
      </c>
      <c r="I58" s="53">
        <v>150</v>
      </c>
      <c r="J58" s="35" t="s">
        <v>311</v>
      </c>
      <c r="K58" s="29" t="s">
        <v>312</v>
      </c>
      <c r="L58" s="31" t="s">
        <v>41</v>
      </c>
      <c r="M58" s="34">
        <f t="shared" si="0"/>
        <v>150</v>
      </c>
      <c r="N58" s="31"/>
      <c r="O58" s="28" t="s">
        <v>64</v>
      </c>
      <c r="P58" s="28">
        <v>1235</v>
      </c>
      <c r="Q58" s="28" t="s">
        <v>43</v>
      </c>
      <c r="R58" s="28" t="s">
        <v>43</v>
      </c>
      <c r="S58" s="28" t="s">
        <v>43</v>
      </c>
      <c r="T58" s="28" t="s">
        <v>65</v>
      </c>
      <c r="U58" s="28"/>
      <c r="V58" s="28" t="s">
        <v>45</v>
      </c>
      <c r="W58" s="28" t="s">
        <v>46</v>
      </c>
      <c r="X58" s="31" t="s">
        <v>159</v>
      </c>
      <c r="Y58" s="54" t="s">
        <v>48</v>
      </c>
      <c r="Z58" s="28" t="s">
        <v>49</v>
      </c>
      <c r="AE58" s="55"/>
      <c r="AH58" s="56"/>
      <c r="AI58" s="55"/>
      <c r="AJ58" s="55"/>
      <c r="AL58" s="56"/>
    </row>
    <row r="59" s="6" customFormat="1" ht="77" customHeight="1" spans="1:38">
      <c r="A59" s="28">
        <v>53</v>
      </c>
      <c r="B59" s="29" t="s">
        <v>32</v>
      </c>
      <c r="C59" s="29" t="s">
        <v>58</v>
      </c>
      <c r="D59" s="29" t="s">
        <v>66</v>
      </c>
      <c r="E59" s="29" t="s">
        <v>313</v>
      </c>
      <c r="F59" s="28" t="s">
        <v>36</v>
      </c>
      <c r="G59" s="28" t="s">
        <v>81</v>
      </c>
      <c r="H59" s="28" t="s">
        <v>314</v>
      </c>
      <c r="I59" s="34">
        <v>30</v>
      </c>
      <c r="J59" s="29" t="s">
        <v>315</v>
      </c>
      <c r="K59" s="29" t="s">
        <v>316</v>
      </c>
      <c r="L59" s="28" t="s">
        <v>41</v>
      </c>
      <c r="M59" s="34">
        <f t="shared" si="0"/>
        <v>30</v>
      </c>
      <c r="N59" s="31"/>
      <c r="O59" s="28" t="s">
        <v>317</v>
      </c>
      <c r="P59" s="28">
        <v>525</v>
      </c>
      <c r="Q59" s="28" t="s">
        <v>43</v>
      </c>
      <c r="R59" s="28" t="s">
        <v>43</v>
      </c>
      <c r="S59" s="28" t="s">
        <v>46</v>
      </c>
      <c r="T59" s="28" t="s">
        <v>86</v>
      </c>
      <c r="U59" s="28"/>
      <c r="V59" s="28" t="s">
        <v>45</v>
      </c>
      <c r="W59" s="28" t="s">
        <v>46</v>
      </c>
      <c r="X59" s="31" t="s">
        <v>159</v>
      </c>
      <c r="Y59" s="54" t="s">
        <v>48</v>
      </c>
      <c r="Z59" s="28" t="s">
        <v>49</v>
      </c>
      <c r="AE59" s="55"/>
      <c r="AH59" s="56"/>
      <c r="AI59" s="55"/>
      <c r="AJ59" s="55"/>
      <c r="AL59" s="56"/>
    </row>
    <row r="60" s="6" customFormat="1" ht="84" customHeight="1" spans="1:38">
      <c r="A60" s="28">
        <v>54</v>
      </c>
      <c r="B60" s="29" t="s">
        <v>32</v>
      </c>
      <c r="C60" s="29" t="s">
        <v>58</v>
      </c>
      <c r="D60" s="29" t="s">
        <v>66</v>
      </c>
      <c r="E60" s="29" t="s">
        <v>318</v>
      </c>
      <c r="F60" s="28" t="s">
        <v>36</v>
      </c>
      <c r="G60" s="28" t="s">
        <v>81</v>
      </c>
      <c r="H60" s="28" t="s">
        <v>319</v>
      </c>
      <c r="I60" s="34">
        <v>100</v>
      </c>
      <c r="J60" s="29" t="s">
        <v>320</v>
      </c>
      <c r="K60" s="29" t="s">
        <v>321</v>
      </c>
      <c r="L60" s="31" t="s">
        <v>41</v>
      </c>
      <c r="M60" s="34">
        <f t="shared" si="0"/>
        <v>100</v>
      </c>
      <c r="N60" s="31"/>
      <c r="O60" s="28" t="s">
        <v>322</v>
      </c>
      <c r="P60" s="28">
        <v>121</v>
      </c>
      <c r="Q60" s="28" t="s">
        <v>43</v>
      </c>
      <c r="R60" s="28" t="s">
        <v>43</v>
      </c>
      <c r="S60" s="28" t="s">
        <v>46</v>
      </c>
      <c r="T60" s="28" t="s">
        <v>86</v>
      </c>
      <c r="U60" s="28"/>
      <c r="V60" s="28" t="s">
        <v>45</v>
      </c>
      <c r="W60" s="28" t="s">
        <v>46</v>
      </c>
      <c r="X60" s="31" t="s">
        <v>159</v>
      </c>
      <c r="Y60" s="54" t="s">
        <v>48</v>
      </c>
      <c r="Z60" s="28" t="s">
        <v>49</v>
      </c>
      <c r="AE60" s="55"/>
      <c r="AH60" s="56"/>
      <c r="AI60" s="55"/>
      <c r="AJ60" s="55"/>
      <c r="AL60" s="56"/>
    </row>
    <row r="61" s="6" customFormat="1" ht="57" spans="1:38">
      <c r="A61" s="28">
        <v>55</v>
      </c>
      <c r="B61" s="29" t="s">
        <v>32</v>
      </c>
      <c r="C61" s="29" t="s">
        <v>58</v>
      </c>
      <c r="D61" s="29" t="s">
        <v>140</v>
      </c>
      <c r="E61" s="29" t="s">
        <v>323</v>
      </c>
      <c r="F61" s="28" t="s">
        <v>36</v>
      </c>
      <c r="G61" s="28" t="s">
        <v>122</v>
      </c>
      <c r="H61" s="28" t="s">
        <v>324</v>
      </c>
      <c r="I61" s="34">
        <v>80</v>
      </c>
      <c r="J61" s="29" t="s">
        <v>325</v>
      </c>
      <c r="K61" s="29" t="s">
        <v>326</v>
      </c>
      <c r="L61" s="31" t="s">
        <v>41</v>
      </c>
      <c r="M61" s="34">
        <f t="shared" si="0"/>
        <v>80</v>
      </c>
      <c r="N61" s="31"/>
      <c r="O61" s="28" t="s">
        <v>259</v>
      </c>
      <c r="P61" s="28">
        <v>3905</v>
      </c>
      <c r="Q61" s="28" t="s">
        <v>43</v>
      </c>
      <c r="R61" s="28" t="s">
        <v>43</v>
      </c>
      <c r="S61" s="28" t="s">
        <v>43</v>
      </c>
      <c r="T61" s="28" t="s">
        <v>127</v>
      </c>
      <c r="U61" s="28"/>
      <c r="V61" s="28" t="s">
        <v>45</v>
      </c>
      <c r="W61" s="28" t="s">
        <v>46</v>
      </c>
      <c r="X61" s="31" t="s">
        <v>159</v>
      </c>
      <c r="Y61" s="54" t="s">
        <v>48</v>
      </c>
      <c r="Z61" s="28" t="s">
        <v>49</v>
      </c>
      <c r="AE61" s="55"/>
      <c r="AH61" s="56"/>
      <c r="AI61" s="55"/>
      <c r="AJ61" s="55"/>
      <c r="AL61" s="56"/>
    </row>
    <row r="62" s="6" customFormat="1" ht="66" customHeight="1" spans="1:38">
      <c r="A62" s="28">
        <v>56</v>
      </c>
      <c r="B62" s="29" t="s">
        <v>327</v>
      </c>
      <c r="C62" s="29" t="s">
        <v>328</v>
      </c>
      <c r="D62" s="29" t="s">
        <v>329</v>
      </c>
      <c r="E62" s="29" t="s">
        <v>330</v>
      </c>
      <c r="F62" s="28" t="s">
        <v>36</v>
      </c>
      <c r="G62" s="28"/>
      <c r="H62" s="31"/>
      <c r="I62" s="34">
        <v>760</v>
      </c>
      <c r="J62" s="29" t="s">
        <v>331</v>
      </c>
      <c r="K62" s="29" t="s">
        <v>332</v>
      </c>
      <c r="L62" s="31" t="s">
        <v>41</v>
      </c>
      <c r="M62" s="34">
        <f t="shared" si="0"/>
        <v>760</v>
      </c>
      <c r="N62" s="31"/>
      <c r="O62" s="28" t="s">
        <v>333</v>
      </c>
      <c r="P62" s="31">
        <v>11000</v>
      </c>
      <c r="Q62" s="28" t="s">
        <v>46</v>
      </c>
      <c r="R62" s="28" t="s">
        <v>43</v>
      </c>
      <c r="S62" s="28" t="s">
        <v>43</v>
      </c>
      <c r="T62" s="28" t="s">
        <v>334</v>
      </c>
      <c r="U62" s="31"/>
      <c r="V62" s="28" t="s">
        <v>45</v>
      </c>
      <c r="W62" s="28" t="s">
        <v>46</v>
      </c>
      <c r="X62" s="31" t="s">
        <v>159</v>
      </c>
      <c r="Y62" s="54" t="s">
        <v>48</v>
      </c>
      <c r="Z62" s="28" t="s">
        <v>49</v>
      </c>
      <c r="AE62" s="55"/>
      <c r="AH62" s="56"/>
      <c r="AI62" s="55"/>
      <c r="AJ62" s="55"/>
      <c r="AL62" s="56"/>
    </row>
    <row r="63" s="6" customFormat="1" ht="85" customHeight="1" spans="1:38">
      <c r="A63" s="28">
        <v>57</v>
      </c>
      <c r="B63" s="29" t="s">
        <v>327</v>
      </c>
      <c r="C63" s="29" t="s">
        <v>335</v>
      </c>
      <c r="D63" s="29" t="s">
        <v>336</v>
      </c>
      <c r="E63" s="29" t="s">
        <v>337</v>
      </c>
      <c r="F63" s="28" t="s">
        <v>36</v>
      </c>
      <c r="G63" s="28"/>
      <c r="H63" s="31"/>
      <c r="I63" s="34">
        <v>150</v>
      </c>
      <c r="J63" s="29" t="s">
        <v>338</v>
      </c>
      <c r="K63" s="29" t="s">
        <v>339</v>
      </c>
      <c r="L63" s="31" t="s">
        <v>41</v>
      </c>
      <c r="M63" s="34">
        <f t="shared" si="0"/>
        <v>150</v>
      </c>
      <c r="N63" s="31"/>
      <c r="O63" s="28" t="s">
        <v>333</v>
      </c>
      <c r="P63" s="31">
        <v>1400</v>
      </c>
      <c r="Q63" s="28" t="s">
        <v>46</v>
      </c>
      <c r="R63" s="28" t="s">
        <v>43</v>
      </c>
      <c r="S63" s="28" t="s">
        <v>43</v>
      </c>
      <c r="T63" s="28" t="s">
        <v>340</v>
      </c>
      <c r="U63" s="31"/>
      <c r="V63" s="28" t="s">
        <v>45</v>
      </c>
      <c r="W63" s="28" t="s">
        <v>46</v>
      </c>
      <c r="X63" s="31" t="s">
        <v>159</v>
      </c>
      <c r="Y63" s="54" t="s">
        <v>48</v>
      </c>
      <c r="Z63" s="28" t="s">
        <v>49</v>
      </c>
      <c r="AE63" s="55"/>
      <c r="AH63" s="56"/>
      <c r="AI63" s="55"/>
      <c r="AJ63" s="55"/>
      <c r="AL63" s="56"/>
    </row>
    <row r="64" s="6" customFormat="1" ht="66" customHeight="1" spans="1:38">
      <c r="A64" s="28">
        <v>58</v>
      </c>
      <c r="B64" s="29" t="s">
        <v>327</v>
      </c>
      <c r="C64" s="29" t="s">
        <v>335</v>
      </c>
      <c r="D64" s="29" t="s">
        <v>336</v>
      </c>
      <c r="E64" s="29" t="s">
        <v>341</v>
      </c>
      <c r="F64" s="28" t="s">
        <v>36</v>
      </c>
      <c r="G64" s="28"/>
      <c r="H64" s="31"/>
      <c r="I64" s="34">
        <v>280</v>
      </c>
      <c r="J64" s="29" t="s">
        <v>342</v>
      </c>
      <c r="K64" s="29" t="s">
        <v>343</v>
      </c>
      <c r="L64" s="31" t="s">
        <v>41</v>
      </c>
      <c r="M64" s="34">
        <f t="shared" si="0"/>
        <v>280</v>
      </c>
      <c r="N64" s="31"/>
      <c r="O64" s="28" t="s">
        <v>333</v>
      </c>
      <c r="P64" s="31">
        <v>2000</v>
      </c>
      <c r="Q64" s="28" t="s">
        <v>46</v>
      </c>
      <c r="R64" s="28" t="s">
        <v>43</v>
      </c>
      <c r="S64" s="28" t="s">
        <v>43</v>
      </c>
      <c r="T64" s="28" t="s">
        <v>344</v>
      </c>
      <c r="U64" s="31"/>
      <c r="V64" s="28" t="s">
        <v>45</v>
      </c>
      <c r="W64" s="28" t="s">
        <v>46</v>
      </c>
      <c r="X64" s="31" t="s">
        <v>159</v>
      </c>
      <c r="Y64" s="54" t="s">
        <v>48</v>
      </c>
      <c r="Z64" s="28" t="s">
        <v>49</v>
      </c>
      <c r="AE64" s="55"/>
      <c r="AH64" s="56"/>
      <c r="AI64" s="55"/>
      <c r="AJ64" s="55"/>
      <c r="AL64" s="56"/>
    </row>
    <row r="65" s="6" customFormat="1" ht="66" customHeight="1" spans="1:38">
      <c r="A65" s="28">
        <v>59</v>
      </c>
      <c r="B65" s="29" t="s">
        <v>327</v>
      </c>
      <c r="C65" s="29" t="s">
        <v>345</v>
      </c>
      <c r="D65" s="29" t="s">
        <v>345</v>
      </c>
      <c r="E65" s="29" t="s">
        <v>346</v>
      </c>
      <c r="F65" s="28" t="s">
        <v>36</v>
      </c>
      <c r="G65" s="28"/>
      <c r="H65" s="31"/>
      <c r="I65" s="34">
        <v>480</v>
      </c>
      <c r="J65" s="29" t="s">
        <v>347</v>
      </c>
      <c r="K65" s="29" t="s">
        <v>348</v>
      </c>
      <c r="L65" s="31" t="s">
        <v>41</v>
      </c>
      <c r="M65" s="34">
        <f t="shared" si="0"/>
        <v>480</v>
      </c>
      <c r="N65" s="31"/>
      <c r="O65" s="28" t="s">
        <v>333</v>
      </c>
      <c r="P65" s="31">
        <v>400</v>
      </c>
      <c r="Q65" s="28" t="s">
        <v>46</v>
      </c>
      <c r="R65" s="28" t="s">
        <v>43</v>
      </c>
      <c r="S65" s="28" t="s">
        <v>43</v>
      </c>
      <c r="T65" s="28" t="s">
        <v>344</v>
      </c>
      <c r="U65" s="31"/>
      <c r="V65" s="28" t="s">
        <v>45</v>
      </c>
      <c r="W65" s="28" t="s">
        <v>46</v>
      </c>
      <c r="X65" s="31" t="s">
        <v>159</v>
      </c>
      <c r="Y65" s="54" t="s">
        <v>48</v>
      </c>
      <c r="Z65" s="28" t="s">
        <v>49</v>
      </c>
      <c r="AE65" s="55"/>
      <c r="AH65" s="56"/>
      <c r="AI65" s="55"/>
      <c r="AJ65" s="55"/>
      <c r="AL65" s="56"/>
    </row>
    <row r="66" s="6" customFormat="1" ht="121" customHeight="1" spans="1:38">
      <c r="A66" s="28">
        <v>60</v>
      </c>
      <c r="B66" s="29" t="s">
        <v>349</v>
      </c>
      <c r="C66" s="29" t="s">
        <v>350</v>
      </c>
      <c r="D66" s="29" t="s">
        <v>351</v>
      </c>
      <c r="E66" s="29" t="s">
        <v>352</v>
      </c>
      <c r="F66" s="28" t="s">
        <v>36</v>
      </c>
      <c r="G66" s="28"/>
      <c r="H66" s="31"/>
      <c r="I66" s="34">
        <v>560</v>
      </c>
      <c r="J66" s="59" t="s">
        <v>353</v>
      </c>
      <c r="K66" s="59" t="s">
        <v>354</v>
      </c>
      <c r="L66" s="31" t="s">
        <v>41</v>
      </c>
      <c r="M66" s="34">
        <f t="shared" si="0"/>
        <v>560</v>
      </c>
      <c r="N66" s="31"/>
      <c r="O66" s="28" t="s">
        <v>355</v>
      </c>
      <c r="P66" s="31">
        <v>2900</v>
      </c>
      <c r="Q66" s="28" t="s">
        <v>46</v>
      </c>
      <c r="R66" s="28" t="s">
        <v>43</v>
      </c>
      <c r="S66" s="28"/>
      <c r="T66" s="28" t="s">
        <v>356</v>
      </c>
      <c r="U66" s="31"/>
      <c r="V66" s="28" t="s">
        <v>357</v>
      </c>
      <c r="W66" s="28" t="s">
        <v>46</v>
      </c>
      <c r="X66" s="31" t="s">
        <v>159</v>
      </c>
      <c r="Y66" s="54" t="s">
        <v>48</v>
      </c>
      <c r="Z66" s="28" t="s">
        <v>49</v>
      </c>
      <c r="AE66" s="55"/>
      <c r="AH66" s="56"/>
      <c r="AI66" s="55"/>
      <c r="AJ66" s="55"/>
      <c r="AL66" s="56"/>
    </row>
    <row r="67" s="6" customFormat="1" ht="90" customHeight="1" spans="1:38">
      <c r="A67" s="28">
        <v>61</v>
      </c>
      <c r="B67" s="29" t="s">
        <v>32</v>
      </c>
      <c r="C67" s="29" t="s">
        <v>58</v>
      </c>
      <c r="D67" s="29" t="s">
        <v>66</v>
      </c>
      <c r="E67" s="29" t="s">
        <v>358</v>
      </c>
      <c r="F67" s="28" t="s">
        <v>36</v>
      </c>
      <c r="G67" s="28" t="s">
        <v>81</v>
      </c>
      <c r="H67" s="28" t="s">
        <v>82</v>
      </c>
      <c r="I67" s="34">
        <v>100</v>
      </c>
      <c r="J67" s="29" t="s">
        <v>359</v>
      </c>
      <c r="K67" s="29" t="s">
        <v>360</v>
      </c>
      <c r="L67" s="28" t="s">
        <v>41</v>
      </c>
      <c r="M67" s="34">
        <f t="shared" si="0"/>
        <v>100</v>
      </c>
      <c r="N67" s="31"/>
      <c r="O67" s="28" t="s">
        <v>85</v>
      </c>
      <c r="P67" s="28">
        <v>991</v>
      </c>
      <c r="Q67" s="28" t="s">
        <v>43</v>
      </c>
      <c r="R67" s="28" t="s">
        <v>43</v>
      </c>
      <c r="S67" s="28" t="s">
        <v>43</v>
      </c>
      <c r="T67" s="28" t="s">
        <v>86</v>
      </c>
      <c r="U67" s="28"/>
      <c r="V67" s="28" t="s">
        <v>45</v>
      </c>
      <c r="W67" s="28" t="s">
        <v>46</v>
      </c>
      <c r="X67" s="31" t="s">
        <v>159</v>
      </c>
      <c r="Y67" s="54" t="s">
        <v>48</v>
      </c>
      <c r="Z67" s="28" t="s">
        <v>49</v>
      </c>
      <c r="AE67" s="55"/>
      <c r="AH67" s="56"/>
      <c r="AI67" s="55"/>
      <c r="AJ67" s="55"/>
      <c r="AL67" s="56"/>
    </row>
    <row r="68" s="6" customFormat="1" ht="81" customHeight="1" spans="1:38">
      <c r="A68" s="28">
        <v>62</v>
      </c>
      <c r="B68" s="29" t="s">
        <v>32</v>
      </c>
      <c r="C68" s="29" t="s">
        <v>361</v>
      </c>
      <c r="D68" s="29" t="s">
        <v>362</v>
      </c>
      <c r="E68" s="29" t="s">
        <v>363</v>
      </c>
      <c r="F68" s="28" t="s">
        <v>36</v>
      </c>
      <c r="G68" s="28"/>
      <c r="H68" s="31"/>
      <c r="I68" s="34">
        <v>760</v>
      </c>
      <c r="J68" s="59" t="s">
        <v>364</v>
      </c>
      <c r="K68" s="29" t="s">
        <v>365</v>
      </c>
      <c r="L68" s="31" t="s">
        <v>41</v>
      </c>
      <c r="M68" s="34">
        <f t="shared" si="0"/>
        <v>760</v>
      </c>
      <c r="N68" s="31"/>
      <c r="O68" s="28" t="s">
        <v>72</v>
      </c>
      <c r="P68" s="31">
        <v>17425</v>
      </c>
      <c r="Q68" s="28" t="s">
        <v>46</v>
      </c>
      <c r="R68" s="28" t="s">
        <v>43</v>
      </c>
      <c r="S68" s="28" t="s">
        <v>43</v>
      </c>
      <c r="T68" s="28" t="s">
        <v>356</v>
      </c>
      <c r="U68" s="31"/>
      <c r="V68" s="28" t="s">
        <v>45</v>
      </c>
      <c r="W68" s="28" t="s">
        <v>46</v>
      </c>
      <c r="X68" s="31" t="s">
        <v>159</v>
      </c>
      <c r="Y68" s="54" t="s">
        <v>48</v>
      </c>
      <c r="Z68" s="28" t="s">
        <v>49</v>
      </c>
      <c r="AE68" s="55"/>
      <c r="AH68" s="56"/>
      <c r="AI68" s="55"/>
      <c r="AJ68" s="55"/>
      <c r="AL68" s="56"/>
    </row>
    <row r="69" s="6" customFormat="1" ht="128" customHeight="1" spans="1:38">
      <c r="A69" s="28">
        <v>63</v>
      </c>
      <c r="B69" s="29" t="s">
        <v>32</v>
      </c>
      <c r="C69" s="29" t="s">
        <v>153</v>
      </c>
      <c r="D69" s="29" t="s">
        <v>153</v>
      </c>
      <c r="E69" s="29" t="s">
        <v>366</v>
      </c>
      <c r="F69" s="28" t="s">
        <v>36</v>
      </c>
      <c r="G69" s="28" t="s">
        <v>102</v>
      </c>
      <c r="H69" s="28" t="s">
        <v>367</v>
      </c>
      <c r="I69" s="60">
        <v>210</v>
      </c>
      <c r="J69" s="29" t="s">
        <v>368</v>
      </c>
      <c r="K69" s="29" t="s">
        <v>369</v>
      </c>
      <c r="L69" s="52" t="s">
        <v>41</v>
      </c>
      <c r="M69" s="34">
        <f t="shared" si="0"/>
        <v>210</v>
      </c>
      <c r="N69" s="31"/>
      <c r="O69" s="60" t="s">
        <v>56</v>
      </c>
      <c r="P69" s="61">
        <v>1923</v>
      </c>
      <c r="Q69" s="60" t="s">
        <v>43</v>
      </c>
      <c r="R69" s="60" t="s">
        <v>43</v>
      </c>
      <c r="S69" s="60" t="s">
        <v>43</v>
      </c>
      <c r="T69" s="60" t="s">
        <v>106</v>
      </c>
      <c r="U69" s="60"/>
      <c r="V69" s="28" t="s">
        <v>158</v>
      </c>
      <c r="W69" s="60" t="s">
        <v>46</v>
      </c>
      <c r="X69" s="31" t="s">
        <v>159</v>
      </c>
      <c r="Y69" s="54" t="s">
        <v>48</v>
      </c>
      <c r="Z69" s="28" t="s">
        <v>49</v>
      </c>
      <c r="AE69" s="55"/>
      <c r="AH69" s="56"/>
      <c r="AI69" s="55"/>
      <c r="AJ69" s="55"/>
      <c r="AL69" s="56"/>
    </row>
    <row r="70" s="6" customFormat="1" ht="72" customHeight="1" spans="1:38">
      <c r="A70" s="28">
        <v>64</v>
      </c>
      <c r="B70" s="29" t="s">
        <v>32</v>
      </c>
      <c r="C70" s="29" t="s">
        <v>58</v>
      </c>
      <c r="D70" s="29" t="s">
        <v>66</v>
      </c>
      <c r="E70" s="29" t="s">
        <v>370</v>
      </c>
      <c r="F70" s="28" t="s">
        <v>36</v>
      </c>
      <c r="G70" s="28" t="s">
        <v>52</v>
      </c>
      <c r="H70" s="28" t="s">
        <v>371</v>
      </c>
      <c r="I70" s="34">
        <v>35</v>
      </c>
      <c r="J70" s="29" t="s">
        <v>372</v>
      </c>
      <c r="K70" s="29" t="s">
        <v>373</v>
      </c>
      <c r="L70" s="31" t="s">
        <v>41</v>
      </c>
      <c r="M70" s="34">
        <f t="shared" si="0"/>
        <v>35</v>
      </c>
      <c r="N70" s="31"/>
      <c r="O70" s="28" t="s">
        <v>374</v>
      </c>
      <c r="P70" s="28">
        <v>780</v>
      </c>
      <c r="Q70" s="28" t="s">
        <v>43</v>
      </c>
      <c r="R70" s="28" t="s">
        <v>43</v>
      </c>
      <c r="S70" s="28" t="s">
        <v>43</v>
      </c>
      <c r="T70" s="28" t="s">
        <v>57</v>
      </c>
      <c r="U70" s="28"/>
      <c r="V70" s="28" t="s">
        <v>203</v>
      </c>
      <c r="W70" s="28" t="s">
        <v>46</v>
      </c>
      <c r="X70" s="31" t="s">
        <v>159</v>
      </c>
      <c r="Y70" s="54" t="s">
        <v>48</v>
      </c>
      <c r="Z70" s="31" t="s">
        <v>204</v>
      </c>
      <c r="AE70" s="55"/>
      <c r="AH70" s="56"/>
      <c r="AI70" s="55"/>
      <c r="AJ70" s="55"/>
      <c r="AL70" s="56"/>
    </row>
    <row r="71" s="6" customFormat="1" ht="148" customHeight="1" spans="1:38">
      <c r="A71" s="28">
        <v>65</v>
      </c>
      <c r="B71" s="29" t="s">
        <v>32</v>
      </c>
      <c r="C71" s="29" t="s">
        <v>33</v>
      </c>
      <c r="D71" s="29" t="s">
        <v>375</v>
      </c>
      <c r="E71" s="29" t="s">
        <v>376</v>
      </c>
      <c r="F71" s="28" t="s">
        <v>36</v>
      </c>
      <c r="G71" s="28" t="s">
        <v>37</v>
      </c>
      <c r="H71" s="28" t="s">
        <v>377</v>
      </c>
      <c r="I71" s="34">
        <v>130</v>
      </c>
      <c r="J71" s="29" t="s">
        <v>378</v>
      </c>
      <c r="K71" s="29" t="s">
        <v>379</v>
      </c>
      <c r="L71" s="28" t="s">
        <v>41</v>
      </c>
      <c r="M71" s="34">
        <f t="shared" ref="M71:M93" si="1">I71</f>
        <v>130</v>
      </c>
      <c r="N71" s="31"/>
      <c r="O71" s="28" t="s">
        <v>42</v>
      </c>
      <c r="P71" s="28">
        <v>2184</v>
      </c>
      <c r="Q71" s="28" t="s">
        <v>43</v>
      </c>
      <c r="R71" s="28" t="s">
        <v>43</v>
      </c>
      <c r="S71" s="28" t="s">
        <v>43</v>
      </c>
      <c r="T71" s="28" t="s">
        <v>44</v>
      </c>
      <c r="U71" s="28"/>
      <c r="V71" s="28" t="s">
        <v>45</v>
      </c>
      <c r="W71" s="28" t="s">
        <v>46</v>
      </c>
      <c r="X71" s="31" t="s">
        <v>159</v>
      </c>
      <c r="Y71" s="54" t="s">
        <v>48</v>
      </c>
      <c r="Z71" s="28" t="s">
        <v>49</v>
      </c>
      <c r="AE71" s="55"/>
      <c r="AH71" s="56"/>
      <c r="AI71" s="55"/>
      <c r="AJ71" s="55"/>
      <c r="AL71" s="56"/>
    </row>
    <row r="72" s="6" customFormat="1" ht="122" customHeight="1" spans="1:38">
      <c r="A72" s="28">
        <v>66</v>
      </c>
      <c r="B72" s="29" t="s">
        <v>32</v>
      </c>
      <c r="C72" s="29" t="s">
        <v>33</v>
      </c>
      <c r="D72" s="29" t="s">
        <v>50</v>
      </c>
      <c r="E72" s="29" t="s">
        <v>380</v>
      </c>
      <c r="F72" s="28" t="s">
        <v>36</v>
      </c>
      <c r="G72" s="28" t="s">
        <v>37</v>
      </c>
      <c r="H72" s="28" t="s">
        <v>381</v>
      </c>
      <c r="I72" s="34">
        <v>100</v>
      </c>
      <c r="J72" s="29" t="s">
        <v>382</v>
      </c>
      <c r="K72" s="29" t="s">
        <v>383</v>
      </c>
      <c r="L72" s="31" t="s">
        <v>41</v>
      </c>
      <c r="M72" s="34">
        <f t="shared" si="1"/>
        <v>100</v>
      </c>
      <c r="N72" s="31"/>
      <c r="O72" s="28" t="s">
        <v>42</v>
      </c>
      <c r="P72" s="28">
        <v>1304</v>
      </c>
      <c r="Q72" s="28" t="s">
        <v>43</v>
      </c>
      <c r="R72" s="28" t="s">
        <v>43</v>
      </c>
      <c r="S72" s="28" t="s">
        <v>43</v>
      </c>
      <c r="T72" s="28" t="s">
        <v>44</v>
      </c>
      <c r="U72" s="28"/>
      <c r="V72" s="28" t="s">
        <v>45</v>
      </c>
      <c r="W72" s="28" t="s">
        <v>46</v>
      </c>
      <c r="X72" s="31" t="s">
        <v>159</v>
      </c>
      <c r="Y72" s="54" t="s">
        <v>48</v>
      </c>
      <c r="Z72" s="28" t="s">
        <v>49</v>
      </c>
      <c r="AE72" s="55"/>
      <c r="AH72" s="56"/>
      <c r="AI72" s="55"/>
      <c r="AJ72" s="55"/>
      <c r="AL72" s="56"/>
    </row>
    <row r="73" s="6" customFormat="1" ht="83" customHeight="1" spans="1:38">
      <c r="A73" s="28">
        <v>67</v>
      </c>
      <c r="B73" s="29" t="s">
        <v>32</v>
      </c>
      <c r="C73" s="29" t="s">
        <v>33</v>
      </c>
      <c r="D73" s="29" t="s">
        <v>50</v>
      </c>
      <c r="E73" s="29" t="s">
        <v>384</v>
      </c>
      <c r="F73" s="28" t="s">
        <v>36</v>
      </c>
      <c r="G73" s="28" t="s">
        <v>37</v>
      </c>
      <c r="H73" s="28" t="s">
        <v>385</v>
      </c>
      <c r="I73" s="34">
        <v>50</v>
      </c>
      <c r="J73" s="29" t="s">
        <v>386</v>
      </c>
      <c r="K73" s="29" t="s">
        <v>387</v>
      </c>
      <c r="L73" s="31" t="s">
        <v>41</v>
      </c>
      <c r="M73" s="34">
        <f t="shared" si="1"/>
        <v>50</v>
      </c>
      <c r="N73" s="31"/>
      <c r="O73" s="28" t="s">
        <v>42</v>
      </c>
      <c r="P73" s="28">
        <v>2139</v>
      </c>
      <c r="Q73" s="28" t="s">
        <v>43</v>
      </c>
      <c r="R73" s="28" t="s">
        <v>43</v>
      </c>
      <c r="S73" s="28" t="s">
        <v>43</v>
      </c>
      <c r="T73" s="28" t="s">
        <v>44</v>
      </c>
      <c r="U73" s="28"/>
      <c r="V73" s="28" t="s">
        <v>45</v>
      </c>
      <c r="W73" s="28" t="s">
        <v>46</v>
      </c>
      <c r="X73" s="31" t="s">
        <v>159</v>
      </c>
      <c r="Y73" s="54" t="s">
        <v>48</v>
      </c>
      <c r="Z73" s="28" t="s">
        <v>49</v>
      </c>
      <c r="AE73" s="55"/>
      <c r="AH73" s="56"/>
      <c r="AI73" s="55"/>
      <c r="AJ73" s="55"/>
      <c r="AL73" s="56"/>
    </row>
    <row r="74" s="6" customFormat="1" ht="92" customHeight="1" spans="1:38">
      <c r="A74" s="28">
        <v>68</v>
      </c>
      <c r="B74" s="29" t="s">
        <v>32</v>
      </c>
      <c r="C74" s="29" t="s">
        <v>58</v>
      </c>
      <c r="D74" s="29" t="s">
        <v>66</v>
      </c>
      <c r="E74" s="29" t="s">
        <v>388</v>
      </c>
      <c r="F74" s="28" t="s">
        <v>36</v>
      </c>
      <c r="G74" s="28" t="s">
        <v>37</v>
      </c>
      <c r="H74" s="28" t="s">
        <v>389</v>
      </c>
      <c r="I74" s="34">
        <v>100</v>
      </c>
      <c r="J74" s="29" t="s">
        <v>390</v>
      </c>
      <c r="K74" s="29" t="s">
        <v>391</v>
      </c>
      <c r="L74" s="28" t="s">
        <v>41</v>
      </c>
      <c r="M74" s="34">
        <f t="shared" si="1"/>
        <v>100</v>
      </c>
      <c r="N74" s="31"/>
      <c r="O74" s="28" t="s">
        <v>392</v>
      </c>
      <c r="P74" s="28">
        <v>2026</v>
      </c>
      <c r="Q74" s="28" t="s">
        <v>43</v>
      </c>
      <c r="R74" s="28" t="s">
        <v>43</v>
      </c>
      <c r="S74" s="28" t="s">
        <v>46</v>
      </c>
      <c r="T74" s="28" t="s">
        <v>44</v>
      </c>
      <c r="U74" s="28"/>
      <c r="V74" s="28" t="s">
        <v>45</v>
      </c>
      <c r="W74" s="28" t="s">
        <v>46</v>
      </c>
      <c r="X74" s="31" t="s">
        <v>159</v>
      </c>
      <c r="Y74" s="54" t="s">
        <v>48</v>
      </c>
      <c r="Z74" s="28" t="s">
        <v>49</v>
      </c>
      <c r="AE74" s="55"/>
      <c r="AH74" s="56"/>
      <c r="AI74" s="55"/>
      <c r="AJ74" s="55"/>
      <c r="AL74" s="56"/>
    </row>
    <row r="75" s="6" customFormat="1" ht="117" customHeight="1" spans="1:38">
      <c r="A75" s="28">
        <v>69</v>
      </c>
      <c r="B75" s="29" t="s">
        <v>32</v>
      </c>
      <c r="C75" s="29" t="s">
        <v>33</v>
      </c>
      <c r="D75" s="29" t="s">
        <v>50</v>
      </c>
      <c r="E75" s="29" t="s">
        <v>393</v>
      </c>
      <c r="F75" s="28" t="s">
        <v>36</v>
      </c>
      <c r="G75" s="28" t="s">
        <v>37</v>
      </c>
      <c r="H75" s="28" t="s">
        <v>394</v>
      </c>
      <c r="I75" s="34">
        <v>316</v>
      </c>
      <c r="J75" s="29" t="s">
        <v>395</v>
      </c>
      <c r="K75" s="29" t="s">
        <v>396</v>
      </c>
      <c r="L75" s="28" t="s">
        <v>41</v>
      </c>
      <c r="M75" s="34">
        <f t="shared" si="1"/>
        <v>316</v>
      </c>
      <c r="N75" s="31"/>
      <c r="O75" s="28" t="s">
        <v>397</v>
      </c>
      <c r="P75" s="28">
        <v>3216</v>
      </c>
      <c r="Q75" s="28" t="s">
        <v>43</v>
      </c>
      <c r="R75" s="28" t="s">
        <v>43</v>
      </c>
      <c r="S75" s="28" t="s">
        <v>43</v>
      </c>
      <c r="T75" s="28" t="s">
        <v>44</v>
      </c>
      <c r="U75" s="28"/>
      <c r="V75" s="28" t="s">
        <v>45</v>
      </c>
      <c r="W75" s="28" t="s">
        <v>46</v>
      </c>
      <c r="X75" s="31" t="s">
        <v>159</v>
      </c>
      <c r="Y75" s="54" t="s">
        <v>48</v>
      </c>
      <c r="Z75" s="28" t="s">
        <v>49</v>
      </c>
      <c r="AE75" s="55"/>
      <c r="AH75" s="56"/>
      <c r="AI75" s="55"/>
      <c r="AJ75" s="55"/>
      <c r="AL75" s="56"/>
    </row>
    <row r="76" s="6" customFormat="1" ht="287" customHeight="1" spans="1:38">
      <c r="A76" s="28">
        <v>70</v>
      </c>
      <c r="B76" s="29" t="s">
        <v>32</v>
      </c>
      <c r="C76" s="29" t="s">
        <v>33</v>
      </c>
      <c r="D76" s="29" t="s">
        <v>50</v>
      </c>
      <c r="E76" s="29" t="s">
        <v>398</v>
      </c>
      <c r="F76" s="28" t="s">
        <v>36</v>
      </c>
      <c r="G76" s="28" t="s">
        <v>60</v>
      </c>
      <c r="H76" s="28" t="s">
        <v>61</v>
      </c>
      <c r="I76" s="34">
        <v>225</v>
      </c>
      <c r="J76" s="29" t="s">
        <v>399</v>
      </c>
      <c r="K76" s="29" t="s">
        <v>400</v>
      </c>
      <c r="L76" s="31" t="s">
        <v>41</v>
      </c>
      <c r="M76" s="34">
        <f t="shared" si="1"/>
        <v>225</v>
      </c>
      <c r="N76" s="31"/>
      <c r="O76" s="28" t="s">
        <v>64</v>
      </c>
      <c r="P76" s="28">
        <v>715</v>
      </c>
      <c r="Q76" s="28" t="s">
        <v>43</v>
      </c>
      <c r="R76" s="28" t="s">
        <v>43</v>
      </c>
      <c r="S76" s="28" t="s">
        <v>43</v>
      </c>
      <c r="T76" s="28" t="s">
        <v>65</v>
      </c>
      <c r="U76" s="28"/>
      <c r="V76" s="28" t="s">
        <v>45</v>
      </c>
      <c r="W76" s="28" t="s">
        <v>46</v>
      </c>
      <c r="X76" s="31" t="s">
        <v>159</v>
      </c>
      <c r="Y76" s="54" t="s">
        <v>48</v>
      </c>
      <c r="Z76" s="28" t="s">
        <v>49</v>
      </c>
      <c r="AE76" s="55"/>
      <c r="AH76" s="56"/>
      <c r="AI76" s="55"/>
      <c r="AJ76" s="55"/>
      <c r="AL76" s="56"/>
    </row>
    <row r="77" s="6" customFormat="1" ht="260" customHeight="1" spans="1:38">
      <c r="A77" s="28">
        <v>71</v>
      </c>
      <c r="B77" s="29" t="s">
        <v>32</v>
      </c>
      <c r="C77" s="29" t="s">
        <v>33</v>
      </c>
      <c r="D77" s="29" t="s">
        <v>50</v>
      </c>
      <c r="E77" s="35" t="s">
        <v>401</v>
      </c>
      <c r="F77" s="28" t="s">
        <v>36</v>
      </c>
      <c r="G77" s="28" t="s">
        <v>60</v>
      </c>
      <c r="H77" s="28" t="s">
        <v>402</v>
      </c>
      <c r="I77" s="53">
        <v>252</v>
      </c>
      <c r="J77" s="35" t="s">
        <v>403</v>
      </c>
      <c r="K77" s="29" t="s">
        <v>404</v>
      </c>
      <c r="L77" s="31" t="s">
        <v>41</v>
      </c>
      <c r="M77" s="34">
        <f t="shared" si="1"/>
        <v>252</v>
      </c>
      <c r="N77" s="31"/>
      <c r="O77" s="28" t="s">
        <v>78</v>
      </c>
      <c r="P77" s="28">
        <v>1940</v>
      </c>
      <c r="Q77" s="28" t="s">
        <v>43</v>
      </c>
      <c r="R77" s="28" t="s">
        <v>43</v>
      </c>
      <c r="S77" s="28" t="s">
        <v>43</v>
      </c>
      <c r="T77" s="28" t="s">
        <v>65</v>
      </c>
      <c r="U77" s="28"/>
      <c r="V77" s="28" t="s">
        <v>45</v>
      </c>
      <c r="W77" s="28" t="s">
        <v>46</v>
      </c>
      <c r="X77" s="31" t="s">
        <v>159</v>
      </c>
      <c r="Y77" s="54" t="s">
        <v>48</v>
      </c>
      <c r="Z77" s="28" t="s">
        <v>49</v>
      </c>
      <c r="AE77" s="55"/>
      <c r="AH77" s="56"/>
      <c r="AI77" s="55"/>
      <c r="AJ77" s="55"/>
      <c r="AL77" s="56"/>
    </row>
    <row r="78" s="6" customFormat="1" ht="107" customHeight="1" spans="1:38">
      <c r="A78" s="28">
        <v>72</v>
      </c>
      <c r="B78" s="29" t="s">
        <v>32</v>
      </c>
      <c r="C78" s="29" t="s">
        <v>58</v>
      </c>
      <c r="D78" s="29" t="s">
        <v>140</v>
      </c>
      <c r="E78" s="29" t="s">
        <v>405</v>
      </c>
      <c r="F78" s="28" t="s">
        <v>36</v>
      </c>
      <c r="G78" s="28" t="s">
        <v>68</v>
      </c>
      <c r="H78" s="28" t="s">
        <v>406</v>
      </c>
      <c r="I78" s="34">
        <v>200</v>
      </c>
      <c r="J78" s="29" t="s">
        <v>407</v>
      </c>
      <c r="K78" s="29" t="s">
        <v>408</v>
      </c>
      <c r="L78" s="31" t="s">
        <v>41</v>
      </c>
      <c r="M78" s="34">
        <f t="shared" si="1"/>
        <v>200</v>
      </c>
      <c r="N78" s="31"/>
      <c r="O78" s="28" t="s">
        <v>78</v>
      </c>
      <c r="P78" s="28">
        <v>2391</v>
      </c>
      <c r="Q78" s="28" t="s">
        <v>43</v>
      </c>
      <c r="R78" s="28" t="s">
        <v>43</v>
      </c>
      <c r="S78" s="28" t="s">
        <v>43</v>
      </c>
      <c r="T78" s="28" t="s">
        <v>73</v>
      </c>
      <c r="U78" s="28"/>
      <c r="V78" s="28" t="s">
        <v>45</v>
      </c>
      <c r="W78" s="28" t="s">
        <v>46</v>
      </c>
      <c r="X78" s="31" t="s">
        <v>159</v>
      </c>
      <c r="Y78" s="54" t="s">
        <v>48</v>
      </c>
      <c r="Z78" s="28" t="s">
        <v>49</v>
      </c>
      <c r="AE78" s="55"/>
      <c r="AH78" s="56"/>
      <c r="AI78" s="55"/>
      <c r="AJ78" s="55"/>
      <c r="AL78" s="56"/>
    </row>
    <row r="79" s="6" customFormat="1" ht="64" customHeight="1" spans="1:38">
      <c r="A79" s="28">
        <v>73</v>
      </c>
      <c r="B79" s="29" t="s">
        <v>32</v>
      </c>
      <c r="C79" s="29" t="s">
        <v>58</v>
      </c>
      <c r="D79" s="29" t="s">
        <v>409</v>
      </c>
      <c r="E79" s="29" t="s">
        <v>410</v>
      </c>
      <c r="F79" s="28" t="s">
        <v>36</v>
      </c>
      <c r="G79" s="28" t="s">
        <v>68</v>
      </c>
      <c r="H79" s="28" t="s">
        <v>411</v>
      </c>
      <c r="I79" s="34">
        <v>80</v>
      </c>
      <c r="J79" s="29" t="s">
        <v>412</v>
      </c>
      <c r="K79" s="29" t="s">
        <v>413</v>
      </c>
      <c r="L79" s="28" t="s">
        <v>41</v>
      </c>
      <c r="M79" s="34">
        <f t="shared" si="1"/>
        <v>80</v>
      </c>
      <c r="N79" s="31"/>
      <c r="O79" s="28" t="s">
        <v>78</v>
      </c>
      <c r="P79" s="28">
        <v>2420</v>
      </c>
      <c r="Q79" s="28" t="s">
        <v>43</v>
      </c>
      <c r="R79" s="28" t="s">
        <v>43</v>
      </c>
      <c r="S79" s="28" t="s">
        <v>43</v>
      </c>
      <c r="T79" s="28" t="s">
        <v>73</v>
      </c>
      <c r="U79" s="28"/>
      <c r="V79" s="28" t="s">
        <v>45</v>
      </c>
      <c r="W79" s="28" t="s">
        <v>46</v>
      </c>
      <c r="X79" s="31" t="s">
        <v>159</v>
      </c>
      <c r="Y79" s="54" t="s">
        <v>48</v>
      </c>
      <c r="Z79" s="28" t="s">
        <v>49</v>
      </c>
      <c r="AE79" s="55"/>
      <c r="AH79" s="56"/>
      <c r="AI79" s="55"/>
      <c r="AJ79" s="55"/>
      <c r="AL79" s="56"/>
    </row>
    <row r="80" s="6" customFormat="1" ht="57" customHeight="1" spans="1:38">
      <c r="A80" s="28">
        <v>74</v>
      </c>
      <c r="B80" s="29" t="s">
        <v>32</v>
      </c>
      <c r="C80" s="29" t="s">
        <v>414</v>
      </c>
      <c r="D80" s="29" t="s">
        <v>415</v>
      </c>
      <c r="E80" s="29" t="s">
        <v>416</v>
      </c>
      <c r="F80" s="28" t="s">
        <v>36</v>
      </c>
      <c r="G80" s="28" t="s">
        <v>68</v>
      </c>
      <c r="H80" s="28" t="s">
        <v>283</v>
      </c>
      <c r="I80" s="34">
        <v>100</v>
      </c>
      <c r="J80" s="29" t="s">
        <v>417</v>
      </c>
      <c r="K80" s="29" t="s">
        <v>418</v>
      </c>
      <c r="L80" s="31" t="s">
        <v>41</v>
      </c>
      <c r="M80" s="34">
        <f t="shared" si="1"/>
        <v>100</v>
      </c>
      <c r="N80" s="31"/>
      <c r="O80" s="28" t="s">
        <v>72</v>
      </c>
      <c r="P80" s="28">
        <v>1350</v>
      </c>
      <c r="Q80" s="28" t="s">
        <v>43</v>
      </c>
      <c r="R80" s="28" t="s">
        <v>43</v>
      </c>
      <c r="S80" s="28" t="s">
        <v>43</v>
      </c>
      <c r="T80" s="28" t="s">
        <v>73</v>
      </c>
      <c r="U80" s="28"/>
      <c r="V80" s="28" t="s">
        <v>45</v>
      </c>
      <c r="W80" s="28" t="s">
        <v>46</v>
      </c>
      <c r="X80" s="31" t="s">
        <v>159</v>
      </c>
      <c r="Y80" s="54" t="s">
        <v>48</v>
      </c>
      <c r="Z80" s="28" t="s">
        <v>49</v>
      </c>
      <c r="AE80" s="55"/>
      <c r="AH80" s="56"/>
      <c r="AI80" s="55"/>
      <c r="AJ80" s="55"/>
      <c r="AL80" s="56"/>
    </row>
    <row r="81" s="6" customFormat="1" ht="100" customHeight="1" spans="1:38">
      <c r="A81" s="28">
        <v>75</v>
      </c>
      <c r="B81" s="29" t="s">
        <v>32</v>
      </c>
      <c r="C81" s="29" t="s">
        <v>58</v>
      </c>
      <c r="D81" s="29" t="s">
        <v>66</v>
      </c>
      <c r="E81" s="29" t="s">
        <v>419</v>
      </c>
      <c r="F81" s="28" t="s">
        <v>36</v>
      </c>
      <c r="G81" s="28" t="s">
        <v>75</v>
      </c>
      <c r="H81" s="28" t="s">
        <v>219</v>
      </c>
      <c r="I81" s="34">
        <v>200</v>
      </c>
      <c r="J81" s="29" t="s">
        <v>420</v>
      </c>
      <c r="K81" s="29" t="s">
        <v>421</v>
      </c>
      <c r="L81" s="28" t="s">
        <v>41</v>
      </c>
      <c r="M81" s="34">
        <f t="shared" si="1"/>
        <v>200</v>
      </c>
      <c r="N81" s="31"/>
      <c r="O81" s="28" t="s">
        <v>78</v>
      </c>
      <c r="P81" s="28">
        <v>2369</v>
      </c>
      <c r="Q81" s="28" t="s">
        <v>43</v>
      </c>
      <c r="R81" s="28" t="s">
        <v>43</v>
      </c>
      <c r="S81" s="28" t="s">
        <v>43</v>
      </c>
      <c r="T81" s="28" t="s">
        <v>79</v>
      </c>
      <c r="U81" s="28"/>
      <c r="V81" s="28" t="s">
        <v>45</v>
      </c>
      <c r="W81" s="28" t="s">
        <v>46</v>
      </c>
      <c r="X81" s="31" t="s">
        <v>159</v>
      </c>
      <c r="Y81" s="54" t="s">
        <v>48</v>
      </c>
      <c r="Z81" s="28" t="s">
        <v>49</v>
      </c>
      <c r="AE81" s="55"/>
      <c r="AH81" s="56"/>
      <c r="AI81" s="55"/>
      <c r="AJ81" s="55"/>
      <c r="AL81" s="56"/>
    </row>
    <row r="82" s="6" customFormat="1" ht="61" customHeight="1" spans="1:38">
      <c r="A82" s="28">
        <v>76</v>
      </c>
      <c r="B82" s="29" t="s">
        <v>32</v>
      </c>
      <c r="C82" s="29" t="s">
        <v>58</v>
      </c>
      <c r="D82" s="29" t="s">
        <v>66</v>
      </c>
      <c r="E82" s="29" t="s">
        <v>422</v>
      </c>
      <c r="F82" s="28" t="s">
        <v>36</v>
      </c>
      <c r="G82" s="28" t="s">
        <v>75</v>
      </c>
      <c r="H82" s="28" t="s">
        <v>423</v>
      </c>
      <c r="I82" s="34">
        <v>200</v>
      </c>
      <c r="J82" s="29" t="s">
        <v>424</v>
      </c>
      <c r="K82" s="29" t="s">
        <v>425</v>
      </c>
      <c r="L82" s="28" t="s">
        <v>41</v>
      </c>
      <c r="M82" s="34">
        <f t="shared" si="1"/>
        <v>200</v>
      </c>
      <c r="N82" s="31"/>
      <c r="O82" s="28" t="s">
        <v>78</v>
      </c>
      <c r="P82" s="28">
        <v>1641</v>
      </c>
      <c r="Q82" s="28" t="s">
        <v>43</v>
      </c>
      <c r="R82" s="28" t="s">
        <v>43</v>
      </c>
      <c r="S82" s="28" t="s">
        <v>43</v>
      </c>
      <c r="T82" s="28" t="s">
        <v>79</v>
      </c>
      <c r="U82" s="28"/>
      <c r="V82" s="28" t="s">
        <v>45</v>
      </c>
      <c r="W82" s="28" t="s">
        <v>46</v>
      </c>
      <c r="X82" s="31" t="s">
        <v>159</v>
      </c>
      <c r="Y82" s="54" t="s">
        <v>48</v>
      </c>
      <c r="Z82" s="28" t="s">
        <v>49</v>
      </c>
      <c r="AE82" s="55"/>
      <c r="AH82" s="56"/>
      <c r="AI82" s="55"/>
      <c r="AJ82" s="55"/>
      <c r="AL82" s="56"/>
    </row>
    <row r="83" s="6" customFormat="1" ht="65" customHeight="1" spans="1:38">
      <c r="A83" s="28">
        <v>77</v>
      </c>
      <c r="B83" s="29" t="s">
        <v>32</v>
      </c>
      <c r="C83" s="29" t="s">
        <v>58</v>
      </c>
      <c r="D83" s="29" t="s">
        <v>409</v>
      </c>
      <c r="E83" s="32" t="s">
        <v>426</v>
      </c>
      <c r="F83" s="28" t="s">
        <v>36</v>
      </c>
      <c r="G83" s="28" t="s">
        <v>115</v>
      </c>
      <c r="H83" s="28" t="s">
        <v>427</v>
      </c>
      <c r="I83" s="34">
        <v>70</v>
      </c>
      <c r="J83" s="50" t="s">
        <v>428</v>
      </c>
      <c r="K83" s="29" t="s">
        <v>429</v>
      </c>
      <c r="L83" s="31" t="s">
        <v>41</v>
      </c>
      <c r="M83" s="34">
        <f t="shared" si="1"/>
        <v>70</v>
      </c>
      <c r="N83" s="31"/>
      <c r="O83" s="28" t="s">
        <v>119</v>
      </c>
      <c r="P83" s="28">
        <v>1076</v>
      </c>
      <c r="Q83" s="28" t="s">
        <v>43</v>
      </c>
      <c r="R83" s="28" t="s">
        <v>43</v>
      </c>
      <c r="S83" s="28" t="s">
        <v>43</v>
      </c>
      <c r="T83" s="28" t="s">
        <v>120</v>
      </c>
      <c r="U83" s="28"/>
      <c r="V83" s="28" t="s">
        <v>45</v>
      </c>
      <c r="W83" s="28" t="s">
        <v>46</v>
      </c>
      <c r="X83" s="31" t="s">
        <v>159</v>
      </c>
      <c r="Y83" s="54" t="s">
        <v>48</v>
      </c>
      <c r="Z83" s="28" t="s">
        <v>49</v>
      </c>
      <c r="AE83" s="55"/>
      <c r="AH83" s="56"/>
      <c r="AI83" s="55"/>
      <c r="AJ83" s="55"/>
      <c r="AL83" s="56"/>
    </row>
    <row r="84" s="6" customFormat="1" ht="74" customHeight="1" spans="1:38">
      <c r="A84" s="28">
        <v>78</v>
      </c>
      <c r="B84" s="29" t="s">
        <v>32</v>
      </c>
      <c r="C84" s="29" t="s">
        <v>58</v>
      </c>
      <c r="D84" s="29" t="s">
        <v>66</v>
      </c>
      <c r="E84" s="29" t="s">
        <v>430</v>
      </c>
      <c r="F84" s="28" t="s">
        <v>36</v>
      </c>
      <c r="G84" s="28" t="s">
        <v>81</v>
      </c>
      <c r="H84" s="28" t="s">
        <v>431</v>
      </c>
      <c r="I84" s="34">
        <v>145</v>
      </c>
      <c r="J84" s="29" t="s">
        <v>432</v>
      </c>
      <c r="K84" s="29" t="s">
        <v>433</v>
      </c>
      <c r="L84" s="28" t="s">
        <v>41</v>
      </c>
      <c r="M84" s="34">
        <f t="shared" si="1"/>
        <v>145</v>
      </c>
      <c r="N84" s="31"/>
      <c r="O84" s="28" t="s">
        <v>317</v>
      </c>
      <c r="P84" s="28">
        <v>456</v>
      </c>
      <c r="Q84" s="28" t="s">
        <v>43</v>
      </c>
      <c r="R84" s="28" t="s">
        <v>43</v>
      </c>
      <c r="S84" s="28" t="s">
        <v>46</v>
      </c>
      <c r="T84" s="28" t="s">
        <v>86</v>
      </c>
      <c r="U84" s="28"/>
      <c r="V84" s="28" t="s">
        <v>45</v>
      </c>
      <c r="W84" s="28" t="s">
        <v>46</v>
      </c>
      <c r="X84" s="31" t="s">
        <v>159</v>
      </c>
      <c r="Y84" s="54" t="s">
        <v>48</v>
      </c>
      <c r="Z84" s="28" t="s">
        <v>49</v>
      </c>
      <c r="AE84" s="55"/>
      <c r="AH84" s="56"/>
      <c r="AI84" s="55"/>
      <c r="AJ84" s="55"/>
      <c r="AL84" s="56"/>
    </row>
    <row r="85" s="6" customFormat="1" ht="110" customHeight="1" spans="1:38">
      <c r="A85" s="28">
        <v>79</v>
      </c>
      <c r="B85" s="29" t="s">
        <v>32</v>
      </c>
      <c r="C85" s="29" t="s">
        <v>58</v>
      </c>
      <c r="D85" s="29" t="s">
        <v>66</v>
      </c>
      <c r="E85" s="29" t="s">
        <v>434</v>
      </c>
      <c r="F85" s="28" t="s">
        <v>36</v>
      </c>
      <c r="G85" s="28" t="s">
        <v>81</v>
      </c>
      <c r="H85" s="28" t="s">
        <v>435</v>
      </c>
      <c r="I85" s="34">
        <v>70</v>
      </c>
      <c r="J85" s="29" t="s">
        <v>436</v>
      </c>
      <c r="K85" s="29" t="s">
        <v>437</v>
      </c>
      <c r="L85" s="28" t="s">
        <v>41</v>
      </c>
      <c r="M85" s="34">
        <f t="shared" si="1"/>
        <v>70</v>
      </c>
      <c r="N85" s="31"/>
      <c r="O85" s="28" t="s">
        <v>254</v>
      </c>
      <c r="P85" s="28">
        <v>3304</v>
      </c>
      <c r="Q85" s="28" t="s">
        <v>43</v>
      </c>
      <c r="R85" s="28" t="s">
        <v>43</v>
      </c>
      <c r="S85" s="28" t="s">
        <v>43</v>
      </c>
      <c r="T85" s="28" t="s">
        <v>86</v>
      </c>
      <c r="U85" s="28"/>
      <c r="V85" s="28" t="s">
        <v>45</v>
      </c>
      <c r="W85" s="28" t="s">
        <v>46</v>
      </c>
      <c r="X85" s="31" t="s">
        <v>159</v>
      </c>
      <c r="Y85" s="54" t="s">
        <v>48</v>
      </c>
      <c r="Z85" s="28" t="s">
        <v>49</v>
      </c>
      <c r="AE85" s="55"/>
      <c r="AH85" s="56"/>
      <c r="AI85" s="55"/>
      <c r="AJ85" s="55"/>
      <c r="AL85" s="56"/>
    </row>
    <row r="86" s="6" customFormat="1" ht="113" customHeight="1" spans="1:38">
      <c r="A86" s="28">
        <v>80</v>
      </c>
      <c r="B86" s="29" t="s">
        <v>32</v>
      </c>
      <c r="C86" s="29" t="s">
        <v>58</v>
      </c>
      <c r="D86" s="29" t="s">
        <v>66</v>
      </c>
      <c r="E86" s="29" t="s">
        <v>438</v>
      </c>
      <c r="F86" s="28" t="s">
        <v>36</v>
      </c>
      <c r="G86" s="28" t="s">
        <v>81</v>
      </c>
      <c r="H86" s="28" t="s">
        <v>82</v>
      </c>
      <c r="I86" s="34">
        <v>150</v>
      </c>
      <c r="J86" s="29" t="s">
        <v>439</v>
      </c>
      <c r="K86" s="29" t="s">
        <v>440</v>
      </c>
      <c r="L86" s="28" t="s">
        <v>41</v>
      </c>
      <c r="M86" s="34">
        <f t="shared" si="1"/>
        <v>150</v>
      </c>
      <c r="N86" s="31"/>
      <c r="O86" s="28" t="s">
        <v>85</v>
      </c>
      <c r="P86" s="28">
        <v>4623</v>
      </c>
      <c r="Q86" s="28" t="s">
        <v>43</v>
      </c>
      <c r="R86" s="28" t="s">
        <v>43</v>
      </c>
      <c r="S86" s="28" t="s">
        <v>43</v>
      </c>
      <c r="T86" s="28" t="s">
        <v>86</v>
      </c>
      <c r="U86" s="28"/>
      <c r="V86" s="28" t="s">
        <v>45</v>
      </c>
      <c r="W86" s="28" t="s">
        <v>46</v>
      </c>
      <c r="X86" s="31" t="s">
        <v>159</v>
      </c>
      <c r="Y86" s="54" t="s">
        <v>48</v>
      </c>
      <c r="Z86" s="28" t="s">
        <v>49</v>
      </c>
      <c r="AE86" s="55"/>
      <c r="AH86" s="56"/>
      <c r="AI86" s="55"/>
      <c r="AJ86" s="55"/>
      <c r="AL86" s="56"/>
    </row>
    <row r="87" s="6" customFormat="1" ht="76" customHeight="1" spans="1:38">
      <c r="A87" s="28">
        <v>81</v>
      </c>
      <c r="B87" s="29" t="s">
        <v>32</v>
      </c>
      <c r="C87" s="29" t="s">
        <v>58</v>
      </c>
      <c r="D87" s="29" t="s">
        <v>66</v>
      </c>
      <c r="E87" s="29" t="s">
        <v>441</v>
      </c>
      <c r="F87" s="28" t="s">
        <v>36</v>
      </c>
      <c r="G87" s="28" t="s">
        <v>88</v>
      </c>
      <c r="H87" s="28" t="s">
        <v>442</v>
      </c>
      <c r="I87" s="34">
        <v>150</v>
      </c>
      <c r="J87" s="29" t="s">
        <v>443</v>
      </c>
      <c r="K87" s="29" t="s">
        <v>444</v>
      </c>
      <c r="L87" s="31" t="s">
        <v>41</v>
      </c>
      <c r="M87" s="34">
        <f t="shared" si="1"/>
        <v>150</v>
      </c>
      <c r="N87" s="31"/>
      <c r="O87" s="28" t="s">
        <v>92</v>
      </c>
      <c r="P87" s="28">
        <v>437</v>
      </c>
      <c r="Q87" s="28" t="s">
        <v>46</v>
      </c>
      <c r="R87" s="28" t="s">
        <v>43</v>
      </c>
      <c r="S87" s="28" t="s">
        <v>43</v>
      </c>
      <c r="T87" s="28" t="s">
        <v>93</v>
      </c>
      <c r="U87" s="28"/>
      <c r="V87" s="28" t="s">
        <v>45</v>
      </c>
      <c r="W87" s="28" t="s">
        <v>46</v>
      </c>
      <c r="X87" s="31" t="s">
        <v>159</v>
      </c>
      <c r="Y87" s="54" t="s">
        <v>48</v>
      </c>
      <c r="Z87" s="28" t="s">
        <v>49</v>
      </c>
      <c r="AE87" s="55"/>
      <c r="AH87" s="56"/>
      <c r="AI87" s="55"/>
      <c r="AJ87" s="55"/>
      <c r="AL87" s="56"/>
    </row>
    <row r="88" s="6" customFormat="1" ht="62" customHeight="1" spans="1:38">
      <c r="A88" s="28">
        <v>82</v>
      </c>
      <c r="B88" s="29" t="s">
        <v>32</v>
      </c>
      <c r="C88" s="29" t="s">
        <v>58</v>
      </c>
      <c r="D88" s="29" t="s">
        <v>66</v>
      </c>
      <c r="E88" s="29" t="s">
        <v>445</v>
      </c>
      <c r="F88" s="28" t="s">
        <v>36</v>
      </c>
      <c r="G88" s="28" t="s">
        <v>122</v>
      </c>
      <c r="H88" s="28" t="s">
        <v>446</v>
      </c>
      <c r="I88" s="34">
        <v>150</v>
      </c>
      <c r="J88" s="29" t="s">
        <v>447</v>
      </c>
      <c r="K88" s="29" t="s">
        <v>448</v>
      </c>
      <c r="L88" s="31" t="s">
        <v>41</v>
      </c>
      <c r="M88" s="34">
        <f t="shared" si="1"/>
        <v>150</v>
      </c>
      <c r="N88" s="31"/>
      <c r="O88" s="28" t="s">
        <v>126</v>
      </c>
      <c r="P88" s="28">
        <v>168</v>
      </c>
      <c r="Q88" s="28" t="s">
        <v>43</v>
      </c>
      <c r="R88" s="28" t="s">
        <v>43</v>
      </c>
      <c r="S88" s="28" t="s">
        <v>43</v>
      </c>
      <c r="T88" s="28" t="s">
        <v>127</v>
      </c>
      <c r="U88" s="28"/>
      <c r="V88" s="28" t="s">
        <v>45</v>
      </c>
      <c r="W88" s="28" t="s">
        <v>46</v>
      </c>
      <c r="X88" s="31" t="s">
        <v>159</v>
      </c>
      <c r="Y88" s="54" t="s">
        <v>48</v>
      </c>
      <c r="Z88" s="28" t="s">
        <v>49</v>
      </c>
      <c r="AE88" s="55"/>
      <c r="AH88" s="56"/>
      <c r="AI88" s="55"/>
      <c r="AJ88" s="55"/>
      <c r="AL88" s="56"/>
    </row>
    <row r="89" s="6" customFormat="1" ht="60" customHeight="1" spans="1:38">
      <c r="A89" s="28">
        <v>83</v>
      </c>
      <c r="B89" s="29" t="s">
        <v>32</v>
      </c>
      <c r="C89" s="29" t="s">
        <v>33</v>
      </c>
      <c r="D89" s="29" t="s">
        <v>50</v>
      </c>
      <c r="E89" s="29" t="s">
        <v>449</v>
      </c>
      <c r="F89" s="28" t="s">
        <v>36</v>
      </c>
      <c r="G89" s="28" t="s">
        <v>95</v>
      </c>
      <c r="H89" s="28" t="s">
        <v>450</v>
      </c>
      <c r="I89" s="34">
        <v>100</v>
      </c>
      <c r="J89" s="29" t="s">
        <v>451</v>
      </c>
      <c r="K89" s="29" t="s">
        <v>452</v>
      </c>
      <c r="L89" s="31" t="s">
        <v>41</v>
      </c>
      <c r="M89" s="34">
        <f t="shared" si="1"/>
        <v>100</v>
      </c>
      <c r="N89" s="31"/>
      <c r="O89" s="28" t="s">
        <v>453</v>
      </c>
      <c r="P89" s="28">
        <v>1580</v>
      </c>
      <c r="Q89" s="28" t="s">
        <v>43</v>
      </c>
      <c r="R89" s="28" t="s">
        <v>43</v>
      </c>
      <c r="S89" s="28" t="s">
        <v>43</v>
      </c>
      <c r="T89" s="28" t="s">
        <v>100</v>
      </c>
      <c r="U89" s="28"/>
      <c r="V89" s="28" t="s">
        <v>45</v>
      </c>
      <c r="W89" s="28" t="s">
        <v>46</v>
      </c>
      <c r="X89" s="31" t="s">
        <v>159</v>
      </c>
      <c r="Y89" s="54" t="s">
        <v>48</v>
      </c>
      <c r="Z89" s="28" t="s">
        <v>49</v>
      </c>
      <c r="AE89" s="55"/>
      <c r="AH89" s="56"/>
      <c r="AI89" s="55"/>
      <c r="AJ89" s="55"/>
      <c r="AL89" s="56"/>
    </row>
    <row r="90" s="6" customFormat="1" ht="79" customHeight="1" spans="1:38">
      <c r="A90" s="28">
        <v>84</v>
      </c>
      <c r="B90" s="29" t="s">
        <v>32</v>
      </c>
      <c r="C90" s="29" t="s">
        <v>33</v>
      </c>
      <c r="D90" s="29" t="s">
        <v>50</v>
      </c>
      <c r="E90" s="29" t="s">
        <v>454</v>
      </c>
      <c r="F90" s="28" t="s">
        <v>36</v>
      </c>
      <c r="G90" s="28" t="s">
        <v>129</v>
      </c>
      <c r="H90" s="28" t="s">
        <v>130</v>
      </c>
      <c r="I90" s="34">
        <v>100</v>
      </c>
      <c r="J90" s="29" t="s">
        <v>455</v>
      </c>
      <c r="K90" s="29" t="s">
        <v>456</v>
      </c>
      <c r="L90" s="31" t="s">
        <v>41</v>
      </c>
      <c r="M90" s="34">
        <f t="shared" si="1"/>
        <v>100</v>
      </c>
      <c r="N90" s="31"/>
      <c r="O90" s="28" t="s">
        <v>209</v>
      </c>
      <c r="P90" s="28">
        <v>2517</v>
      </c>
      <c r="Q90" s="28" t="s">
        <v>43</v>
      </c>
      <c r="R90" s="28" t="s">
        <v>43</v>
      </c>
      <c r="S90" s="28" t="s">
        <v>43</v>
      </c>
      <c r="T90" s="28" t="s">
        <v>134</v>
      </c>
      <c r="U90" s="28"/>
      <c r="V90" s="28" t="s">
        <v>45</v>
      </c>
      <c r="W90" s="28" t="s">
        <v>46</v>
      </c>
      <c r="X90" s="31" t="s">
        <v>159</v>
      </c>
      <c r="Y90" s="54" t="s">
        <v>48</v>
      </c>
      <c r="Z90" s="28" t="s">
        <v>49</v>
      </c>
      <c r="AE90" s="55"/>
      <c r="AH90" s="56"/>
      <c r="AI90" s="55"/>
      <c r="AJ90" s="55"/>
      <c r="AL90" s="56"/>
    </row>
    <row r="91" s="6" customFormat="1" ht="114" customHeight="1" spans="1:38">
      <c r="A91" s="28">
        <v>85</v>
      </c>
      <c r="B91" s="29" t="s">
        <v>32</v>
      </c>
      <c r="C91" s="29" t="s">
        <v>58</v>
      </c>
      <c r="D91" s="29" t="s">
        <v>66</v>
      </c>
      <c r="E91" s="29" t="s">
        <v>457</v>
      </c>
      <c r="F91" s="28" t="s">
        <v>36</v>
      </c>
      <c r="G91" s="28" t="s">
        <v>458</v>
      </c>
      <c r="H91" s="28"/>
      <c r="I91" s="34">
        <v>460</v>
      </c>
      <c r="J91" s="30" t="s">
        <v>459</v>
      </c>
      <c r="K91" s="30" t="s">
        <v>460</v>
      </c>
      <c r="L91" s="31" t="s">
        <v>41</v>
      </c>
      <c r="M91" s="34">
        <f t="shared" si="1"/>
        <v>460</v>
      </c>
      <c r="N91" s="31"/>
      <c r="O91" s="28" t="s">
        <v>461</v>
      </c>
      <c r="P91" s="28">
        <v>13350</v>
      </c>
      <c r="Q91" s="28" t="s">
        <v>43</v>
      </c>
      <c r="R91" s="28" t="s">
        <v>43</v>
      </c>
      <c r="S91" s="28" t="s">
        <v>43</v>
      </c>
      <c r="T91" s="28" t="s">
        <v>462</v>
      </c>
      <c r="U91" s="28"/>
      <c r="V91" s="28" t="s">
        <v>45</v>
      </c>
      <c r="W91" s="28" t="s">
        <v>46</v>
      </c>
      <c r="X91" s="31" t="s">
        <v>159</v>
      </c>
      <c r="Y91" s="54" t="s">
        <v>48</v>
      </c>
      <c r="Z91" s="28" t="s">
        <v>49</v>
      </c>
      <c r="AE91" s="55"/>
      <c r="AH91" s="56"/>
      <c r="AI91" s="55"/>
      <c r="AJ91" s="55"/>
      <c r="AL91" s="56"/>
    </row>
    <row r="92" s="6" customFormat="1" ht="114" customHeight="1" spans="1:38">
      <c r="A92" s="28">
        <v>86</v>
      </c>
      <c r="B92" s="29" t="s">
        <v>32</v>
      </c>
      <c r="C92" s="29" t="s">
        <v>33</v>
      </c>
      <c r="D92" s="29" t="s">
        <v>50</v>
      </c>
      <c r="E92" s="29" t="s">
        <v>463</v>
      </c>
      <c r="F92" s="28" t="s">
        <v>36</v>
      </c>
      <c r="G92" s="28"/>
      <c r="H92" s="28"/>
      <c r="I92" s="34">
        <v>500</v>
      </c>
      <c r="J92" s="29" t="s">
        <v>464</v>
      </c>
      <c r="K92" s="29" t="s">
        <v>465</v>
      </c>
      <c r="L92" s="31" t="s">
        <v>41</v>
      </c>
      <c r="M92" s="34">
        <f t="shared" si="1"/>
        <v>500</v>
      </c>
      <c r="N92" s="31"/>
      <c r="O92" s="28" t="s">
        <v>466</v>
      </c>
      <c r="P92" s="28">
        <v>14580</v>
      </c>
      <c r="Q92" s="28" t="s">
        <v>46</v>
      </c>
      <c r="R92" s="28" t="s">
        <v>43</v>
      </c>
      <c r="S92" s="28" t="s">
        <v>43</v>
      </c>
      <c r="T92" s="28" t="s">
        <v>467</v>
      </c>
      <c r="U92" s="31"/>
      <c r="V92" s="28" t="s">
        <v>45</v>
      </c>
      <c r="W92" s="28" t="s">
        <v>46</v>
      </c>
      <c r="X92" s="31" t="s">
        <v>159</v>
      </c>
      <c r="Y92" s="54" t="s">
        <v>48</v>
      </c>
      <c r="Z92" s="28" t="s">
        <v>49</v>
      </c>
      <c r="AE92" s="55"/>
      <c r="AH92" s="56"/>
      <c r="AI92" s="55"/>
      <c r="AJ92" s="55"/>
      <c r="AL92" s="56"/>
    </row>
    <row r="93" s="6" customFormat="1" ht="96" customHeight="1" spans="1:38">
      <c r="A93" s="28">
        <v>87</v>
      </c>
      <c r="B93" s="29" t="s">
        <v>32</v>
      </c>
      <c r="C93" s="29" t="s">
        <v>33</v>
      </c>
      <c r="D93" s="29" t="s">
        <v>50</v>
      </c>
      <c r="E93" s="29" t="s">
        <v>468</v>
      </c>
      <c r="F93" s="28" t="s">
        <v>36</v>
      </c>
      <c r="G93" s="28" t="s">
        <v>108</v>
      </c>
      <c r="H93" s="28" t="s">
        <v>469</v>
      </c>
      <c r="I93" s="34">
        <v>100</v>
      </c>
      <c r="J93" s="29" t="s">
        <v>470</v>
      </c>
      <c r="K93" s="29" t="s">
        <v>471</v>
      </c>
      <c r="L93" s="31" t="s">
        <v>41</v>
      </c>
      <c r="M93" s="34">
        <f t="shared" si="1"/>
        <v>100</v>
      </c>
      <c r="N93" s="31"/>
      <c r="O93" s="28" t="s">
        <v>202</v>
      </c>
      <c r="P93" s="28">
        <v>560</v>
      </c>
      <c r="Q93" s="28" t="s">
        <v>43</v>
      </c>
      <c r="R93" s="28" t="s">
        <v>43</v>
      </c>
      <c r="S93" s="28" t="s">
        <v>46</v>
      </c>
      <c r="T93" s="28" t="s">
        <v>113</v>
      </c>
      <c r="U93" s="28"/>
      <c r="V93" s="28" t="s">
        <v>203</v>
      </c>
      <c r="W93" s="28" t="s">
        <v>46</v>
      </c>
      <c r="X93" s="31" t="s">
        <v>159</v>
      </c>
      <c r="Y93" s="54" t="s">
        <v>48</v>
      </c>
      <c r="Z93" s="31" t="s">
        <v>204</v>
      </c>
      <c r="AE93" s="55"/>
      <c r="AH93" s="56"/>
      <c r="AI93" s="55"/>
      <c r="AJ93" s="55"/>
      <c r="AL93" s="56"/>
    </row>
    <row r="94" s="6" customFormat="1" ht="91" customHeight="1" spans="1:38">
      <c r="A94" s="28">
        <v>88</v>
      </c>
      <c r="B94" s="29" t="s">
        <v>32</v>
      </c>
      <c r="C94" s="29" t="s">
        <v>58</v>
      </c>
      <c r="D94" s="29" t="s">
        <v>34</v>
      </c>
      <c r="E94" s="29" t="s">
        <v>472</v>
      </c>
      <c r="F94" s="28" t="s">
        <v>36</v>
      </c>
      <c r="G94" s="28"/>
      <c r="H94" s="28"/>
      <c r="I94" s="28">
        <v>3340</v>
      </c>
      <c r="J94" s="29" t="s">
        <v>473</v>
      </c>
      <c r="K94" s="29" t="s">
        <v>474</v>
      </c>
      <c r="L94" s="28">
        <v>2024</v>
      </c>
      <c r="M94" s="34">
        <v>360</v>
      </c>
      <c r="N94" s="31">
        <f>I94-M94</f>
        <v>2980</v>
      </c>
      <c r="O94" s="28" t="s">
        <v>173</v>
      </c>
      <c r="P94" s="28">
        <v>40000</v>
      </c>
      <c r="Q94" s="28" t="s">
        <v>43</v>
      </c>
      <c r="R94" s="28" t="s">
        <v>43</v>
      </c>
      <c r="S94" s="28" t="s">
        <v>46</v>
      </c>
      <c r="T94" s="28" t="s">
        <v>475</v>
      </c>
      <c r="U94" s="28"/>
      <c r="V94" s="28" t="s">
        <v>476</v>
      </c>
      <c r="W94" s="28" t="s">
        <v>46</v>
      </c>
      <c r="X94" s="31" t="s">
        <v>159</v>
      </c>
      <c r="Y94" s="54" t="s">
        <v>48</v>
      </c>
      <c r="Z94" s="28" t="s">
        <v>49</v>
      </c>
      <c r="AE94" s="55"/>
      <c r="AH94" s="56"/>
      <c r="AI94" s="55"/>
      <c r="AJ94" s="55"/>
      <c r="AL94" s="56"/>
    </row>
    <row r="95" s="6" customFormat="1" ht="147" customHeight="1" spans="1:38">
      <c r="A95" s="28">
        <v>89</v>
      </c>
      <c r="B95" s="29" t="s">
        <v>32</v>
      </c>
      <c r="C95" s="29" t="s">
        <v>477</v>
      </c>
      <c r="D95" s="29" t="s">
        <v>478</v>
      </c>
      <c r="E95" s="29" t="s">
        <v>479</v>
      </c>
      <c r="F95" s="28" t="s">
        <v>36</v>
      </c>
      <c r="G95" s="28" t="s">
        <v>480</v>
      </c>
      <c r="H95" s="28" t="s">
        <v>31</v>
      </c>
      <c r="I95" s="28">
        <v>2000</v>
      </c>
      <c r="J95" s="29" t="s">
        <v>481</v>
      </c>
      <c r="K95" s="29" t="s">
        <v>482</v>
      </c>
      <c r="L95" s="28" t="s">
        <v>41</v>
      </c>
      <c r="M95" s="34">
        <v>500</v>
      </c>
      <c r="N95" s="28">
        <v>1500</v>
      </c>
      <c r="O95" s="28" t="s">
        <v>483</v>
      </c>
      <c r="P95" s="28">
        <v>100000</v>
      </c>
      <c r="Q95" s="28" t="s">
        <v>43</v>
      </c>
      <c r="R95" s="28" t="s">
        <v>43</v>
      </c>
      <c r="S95" s="28" t="s">
        <v>46</v>
      </c>
      <c r="T95" s="28" t="s">
        <v>484</v>
      </c>
      <c r="U95" s="28"/>
      <c r="V95" s="28" t="s">
        <v>45</v>
      </c>
      <c r="W95" s="28" t="s">
        <v>46</v>
      </c>
      <c r="X95" s="28" t="s">
        <v>139</v>
      </c>
      <c r="Y95" s="54" t="s">
        <v>48</v>
      </c>
      <c r="Z95" s="28" t="s">
        <v>49</v>
      </c>
      <c r="AE95" s="55"/>
      <c r="AH95" s="56"/>
      <c r="AI95" s="55"/>
      <c r="AJ95" s="55"/>
      <c r="AL95" s="56"/>
    </row>
    <row r="96" s="6" customFormat="1" ht="66" customHeight="1" spans="1:38">
      <c r="A96" s="28">
        <v>90</v>
      </c>
      <c r="B96" s="29" t="s">
        <v>32</v>
      </c>
      <c r="C96" s="29" t="s">
        <v>58</v>
      </c>
      <c r="D96" s="29" t="s">
        <v>140</v>
      </c>
      <c r="E96" s="29" t="s">
        <v>485</v>
      </c>
      <c r="F96" s="28" t="s">
        <v>36</v>
      </c>
      <c r="G96" s="28" t="s">
        <v>60</v>
      </c>
      <c r="H96" s="28" t="s">
        <v>486</v>
      </c>
      <c r="I96" s="34">
        <v>700</v>
      </c>
      <c r="J96" s="35" t="s">
        <v>487</v>
      </c>
      <c r="K96" s="35" t="s">
        <v>488</v>
      </c>
      <c r="L96" s="31" t="s">
        <v>41</v>
      </c>
      <c r="M96" s="34">
        <f t="shared" ref="M96:M110" si="2">I96</f>
        <v>700</v>
      </c>
      <c r="N96" s="31"/>
      <c r="O96" s="28" t="s">
        <v>64</v>
      </c>
      <c r="P96" s="28">
        <v>3767</v>
      </c>
      <c r="Q96" s="28" t="s">
        <v>43</v>
      </c>
      <c r="R96" s="28" t="s">
        <v>43</v>
      </c>
      <c r="S96" s="28" t="s">
        <v>43</v>
      </c>
      <c r="T96" s="28" t="s">
        <v>65</v>
      </c>
      <c r="U96" s="28"/>
      <c r="V96" s="28" t="s">
        <v>45</v>
      </c>
      <c r="W96" s="28" t="s">
        <v>46</v>
      </c>
      <c r="X96" s="31" t="s">
        <v>159</v>
      </c>
      <c r="Y96" s="54" t="s">
        <v>48</v>
      </c>
      <c r="Z96" s="28" t="s">
        <v>49</v>
      </c>
      <c r="AE96" s="55"/>
      <c r="AH96" s="56"/>
      <c r="AI96" s="55"/>
      <c r="AJ96" s="55"/>
      <c r="AL96" s="56"/>
    </row>
    <row r="97" s="6" customFormat="1" ht="70" customHeight="1" spans="1:38">
      <c r="A97" s="28">
        <v>91</v>
      </c>
      <c r="B97" s="29" t="s">
        <v>489</v>
      </c>
      <c r="C97" s="29" t="s">
        <v>490</v>
      </c>
      <c r="D97" s="29" t="s">
        <v>491</v>
      </c>
      <c r="E97" s="29" t="s">
        <v>492</v>
      </c>
      <c r="F97" s="28" t="s">
        <v>36</v>
      </c>
      <c r="G97" s="52" t="s">
        <v>102</v>
      </c>
      <c r="H97" s="54" t="s">
        <v>493</v>
      </c>
      <c r="I97" s="60">
        <v>100</v>
      </c>
      <c r="J97" s="29" t="s">
        <v>494</v>
      </c>
      <c r="K97" s="29" t="s">
        <v>495</v>
      </c>
      <c r="L97" s="52" t="s">
        <v>41</v>
      </c>
      <c r="M97" s="34">
        <f t="shared" si="2"/>
        <v>100</v>
      </c>
      <c r="N97" s="31"/>
      <c r="O97" s="60" t="s">
        <v>333</v>
      </c>
      <c r="P97" s="61">
        <v>3950</v>
      </c>
      <c r="Q97" s="60" t="s">
        <v>43</v>
      </c>
      <c r="R97" s="60" t="s">
        <v>43</v>
      </c>
      <c r="S97" s="60" t="s">
        <v>43</v>
      </c>
      <c r="T97" s="60" t="s">
        <v>496</v>
      </c>
      <c r="U97" s="60"/>
      <c r="V97" s="28" t="s">
        <v>203</v>
      </c>
      <c r="W97" s="54" t="s">
        <v>46</v>
      </c>
      <c r="X97" s="54" t="s">
        <v>159</v>
      </c>
      <c r="Y97" s="54" t="s">
        <v>48</v>
      </c>
      <c r="Z97" s="31" t="s">
        <v>204</v>
      </c>
      <c r="AE97" s="55"/>
      <c r="AH97" s="56"/>
      <c r="AI97" s="55"/>
      <c r="AJ97" s="55"/>
      <c r="AL97" s="56"/>
    </row>
    <row r="98" s="6" customFormat="1" ht="42.75" spans="1:38">
      <c r="A98" s="28">
        <v>92</v>
      </c>
      <c r="B98" s="29" t="s">
        <v>489</v>
      </c>
      <c r="C98" s="29" t="s">
        <v>490</v>
      </c>
      <c r="D98" s="29" t="s">
        <v>491</v>
      </c>
      <c r="E98" s="29" t="s">
        <v>497</v>
      </c>
      <c r="F98" s="28" t="s">
        <v>36</v>
      </c>
      <c r="G98" s="28" t="s">
        <v>122</v>
      </c>
      <c r="H98" s="28" t="s">
        <v>324</v>
      </c>
      <c r="I98" s="34">
        <v>65</v>
      </c>
      <c r="J98" s="29" t="s">
        <v>498</v>
      </c>
      <c r="K98" s="29" t="s">
        <v>499</v>
      </c>
      <c r="L98" s="31" t="s">
        <v>41</v>
      </c>
      <c r="M98" s="34">
        <f t="shared" si="2"/>
        <v>65</v>
      </c>
      <c r="N98" s="31"/>
      <c r="O98" s="28" t="s">
        <v>187</v>
      </c>
      <c r="P98" s="28">
        <v>872</v>
      </c>
      <c r="Q98" s="28" t="s">
        <v>43</v>
      </c>
      <c r="R98" s="28" t="s">
        <v>43</v>
      </c>
      <c r="S98" s="28" t="s">
        <v>43</v>
      </c>
      <c r="T98" s="28" t="s">
        <v>127</v>
      </c>
      <c r="U98" s="28"/>
      <c r="V98" s="28" t="s">
        <v>203</v>
      </c>
      <c r="W98" s="28" t="s">
        <v>46</v>
      </c>
      <c r="X98" s="54" t="s">
        <v>159</v>
      </c>
      <c r="Y98" s="54" t="s">
        <v>48</v>
      </c>
      <c r="Z98" s="31" t="s">
        <v>204</v>
      </c>
      <c r="AE98" s="55"/>
      <c r="AH98" s="56"/>
      <c r="AI98" s="55"/>
      <c r="AJ98" s="55"/>
      <c r="AL98" s="56"/>
    </row>
    <row r="99" s="6" customFormat="1" ht="105" customHeight="1" spans="1:38">
      <c r="A99" s="28">
        <v>93</v>
      </c>
      <c r="B99" s="29" t="s">
        <v>489</v>
      </c>
      <c r="C99" s="29" t="s">
        <v>490</v>
      </c>
      <c r="D99" s="29" t="s">
        <v>355</v>
      </c>
      <c r="E99" s="29" t="s">
        <v>500</v>
      </c>
      <c r="F99" s="28" t="s">
        <v>36</v>
      </c>
      <c r="G99" s="28" t="s">
        <v>75</v>
      </c>
      <c r="H99" s="28" t="s">
        <v>501</v>
      </c>
      <c r="I99" s="34">
        <v>390</v>
      </c>
      <c r="J99" s="29" t="s">
        <v>502</v>
      </c>
      <c r="K99" s="29" t="s">
        <v>503</v>
      </c>
      <c r="L99" s="31" t="s">
        <v>41</v>
      </c>
      <c r="M99" s="34">
        <f t="shared" si="2"/>
        <v>390</v>
      </c>
      <c r="N99" s="31"/>
      <c r="O99" s="28" t="s">
        <v>78</v>
      </c>
      <c r="P99" s="28">
        <v>1732</v>
      </c>
      <c r="Q99" s="28" t="s">
        <v>43</v>
      </c>
      <c r="R99" s="28" t="s">
        <v>43</v>
      </c>
      <c r="S99" s="28" t="s">
        <v>46</v>
      </c>
      <c r="T99" s="28" t="s">
        <v>79</v>
      </c>
      <c r="U99" s="28"/>
      <c r="V99" s="28" t="s">
        <v>192</v>
      </c>
      <c r="W99" s="28" t="s">
        <v>46</v>
      </c>
      <c r="X99" s="54" t="s">
        <v>159</v>
      </c>
      <c r="Y99" s="54" t="s">
        <v>48</v>
      </c>
      <c r="Z99" s="28" t="s">
        <v>193</v>
      </c>
      <c r="AE99" s="55"/>
      <c r="AH99" s="56"/>
      <c r="AI99" s="55"/>
      <c r="AJ99" s="55"/>
      <c r="AL99" s="56"/>
    </row>
    <row r="100" s="6" customFormat="1" ht="156" customHeight="1" spans="1:38">
      <c r="A100" s="28">
        <v>94</v>
      </c>
      <c r="B100" s="29" t="s">
        <v>489</v>
      </c>
      <c r="C100" s="29" t="s">
        <v>490</v>
      </c>
      <c r="D100" s="29" t="s">
        <v>355</v>
      </c>
      <c r="E100" s="29" t="s">
        <v>504</v>
      </c>
      <c r="F100" s="28" t="s">
        <v>36</v>
      </c>
      <c r="G100" s="28" t="s">
        <v>88</v>
      </c>
      <c r="H100" s="28" t="s">
        <v>505</v>
      </c>
      <c r="I100" s="34">
        <v>387</v>
      </c>
      <c r="J100" s="29" t="s">
        <v>506</v>
      </c>
      <c r="K100" s="29" t="s">
        <v>507</v>
      </c>
      <c r="L100" s="31" t="s">
        <v>41</v>
      </c>
      <c r="M100" s="34">
        <f t="shared" si="2"/>
        <v>387</v>
      </c>
      <c r="N100" s="31"/>
      <c r="O100" s="28" t="s">
        <v>508</v>
      </c>
      <c r="P100" s="28">
        <v>318</v>
      </c>
      <c r="Q100" s="28" t="s">
        <v>43</v>
      </c>
      <c r="R100" s="28" t="s">
        <v>46</v>
      </c>
      <c r="S100" s="28" t="s">
        <v>46</v>
      </c>
      <c r="T100" s="28" t="s">
        <v>93</v>
      </c>
      <c r="U100" s="28"/>
      <c r="V100" s="28" t="s">
        <v>192</v>
      </c>
      <c r="W100" s="28" t="s">
        <v>46</v>
      </c>
      <c r="X100" s="54" t="s">
        <v>159</v>
      </c>
      <c r="Y100" s="54" t="s">
        <v>48</v>
      </c>
      <c r="Z100" s="28" t="s">
        <v>193</v>
      </c>
      <c r="AE100" s="55"/>
      <c r="AH100" s="56"/>
      <c r="AI100" s="55"/>
      <c r="AJ100" s="55"/>
      <c r="AL100" s="56"/>
    </row>
    <row r="101" s="6" customFormat="1" ht="69" customHeight="1" spans="1:38">
      <c r="A101" s="28">
        <v>95</v>
      </c>
      <c r="B101" s="29" t="s">
        <v>489</v>
      </c>
      <c r="C101" s="29" t="s">
        <v>490</v>
      </c>
      <c r="D101" s="29" t="s">
        <v>491</v>
      </c>
      <c r="E101" s="29" t="s">
        <v>509</v>
      </c>
      <c r="F101" s="28" t="s">
        <v>36</v>
      </c>
      <c r="G101" s="28" t="s">
        <v>510</v>
      </c>
      <c r="H101" s="28" t="s">
        <v>511</v>
      </c>
      <c r="I101" s="51">
        <v>60</v>
      </c>
      <c r="J101" s="29" t="s">
        <v>512</v>
      </c>
      <c r="K101" s="29" t="s">
        <v>513</v>
      </c>
      <c r="L101" s="31" t="s">
        <v>41</v>
      </c>
      <c r="M101" s="34">
        <f t="shared" si="2"/>
        <v>60</v>
      </c>
      <c r="N101" s="31"/>
      <c r="O101" s="28" t="s">
        <v>514</v>
      </c>
      <c r="P101" s="52">
        <v>96</v>
      </c>
      <c r="Q101" s="28" t="s">
        <v>43</v>
      </c>
      <c r="R101" s="28" t="s">
        <v>43</v>
      </c>
      <c r="S101" s="28" t="s">
        <v>46</v>
      </c>
      <c r="T101" s="28" t="s">
        <v>248</v>
      </c>
      <c r="U101" s="52"/>
      <c r="V101" s="28" t="s">
        <v>249</v>
      </c>
      <c r="W101" s="28" t="s">
        <v>46</v>
      </c>
      <c r="X101" s="54" t="s">
        <v>159</v>
      </c>
      <c r="Y101" s="54" t="s">
        <v>48</v>
      </c>
      <c r="Z101" s="28" t="s">
        <v>250</v>
      </c>
      <c r="AE101" s="55"/>
      <c r="AH101" s="56"/>
      <c r="AI101" s="55"/>
      <c r="AJ101" s="55"/>
      <c r="AL101" s="56"/>
    </row>
    <row r="102" s="6" customFormat="1" ht="70" customHeight="1" spans="1:38">
      <c r="A102" s="28">
        <v>96</v>
      </c>
      <c r="B102" s="29" t="s">
        <v>489</v>
      </c>
      <c r="C102" s="29" t="s">
        <v>490</v>
      </c>
      <c r="D102" s="29" t="s">
        <v>515</v>
      </c>
      <c r="E102" s="29" t="s">
        <v>516</v>
      </c>
      <c r="F102" s="28" t="s">
        <v>36</v>
      </c>
      <c r="G102" s="28" t="s">
        <v>122</v>
      </c>
      <c r="H102" s="28" t="s">
        <v>517</v>
      </c>
      <c r="I102" s="34">
        <v>200</v>
      </c>
      <c r="J102" s="29" t="s">
        <v>518</v>
      </c>
      <c r="K102" s="29" t="s">
        <v>519</v>
      </c>
      <c r="L102" s="31" t="s">
        <v>41</v>
      </c>
      <c r="M102" s="34">
        <f t="shared" si="2"/>
        <v>200</v>
      </c>
      <c r="N102" s="31"/>
      <c r="O102" s="28" t="s">
        <v>355</v>
      </c>
      <c r="P102" s="28">
        <v>4130</v>
      </c>
      <c r="Q102" s="28" t="s">
        <v>43</v>
      </c>
      <c r="R102" s="28" t="s">
        <v>43</v>
      </c>
      <c r="S102" s="28" t="s">
        <v>43</v>
      </c>
      <c r="T102" s="28" t="s">
        <v>127</v>
      </c>
      <c r="U102" s="28"/>
      <c r="V102" s="28" t="s">
        <v>45</v>
      </c>
      <c r="W102" s="28" t="s">
        <v>46</v>
      </c>
      <c r="X102" s="54" t="s">
        <v>159</v>
      </c>
      <c r="Y102" s="54" t="s">
        <v>48</v>
      </c>
      <c r="Z102" s="28" t="s">
        <v>49</v>
      </c>
      <c r="AE102" s="55"/>
      <c r="AH102" s="56"/>
      <c r="AI102" s="55"/>
      <c r="AJ102" s="55"/>
      <c r="AL102" s="56"/>
    </row>
    <row r="103" s="6" customFormat="1" ht="87" customHeight="1" spans="1:38">
      <c r="A103" s="28">
        <v>97</v>
      </c>
      <c r="B103" s="29" t="s">
        <v>489</v>
      </c>
      <c r="C103" s="29" t="s">
        <v>520</v>
      </c>
      <c r="D103" s="29" t="s">
        <v>521</v>
      </c>
      <c r="E103" s="29" t="s">
        <v>522</v>
      </c>
      <c r="F103" s="28" t="s">
        <v>36</v>
      </c>
      <c r="G103" s="28" t="s">
        <v>115</v>
      </c>
      <c r="H103" s="28" t="s">
        <v>523</v>
      </c>
      <c r="I103" s="34">
        <v>100</v>
      </c>
      <c r="J103" s="29" t="s">
        <v>524</v>
      </c>
      <c r="K103" s="29" t="s">
        <v>525</v>
      </c>
      <c r="L103" s="28" t="s">
        <v>41</v>
      </c>
      <c r="M103" s="34">
        <f t="shared" si="2"/>
        <v>100</v>
      </c>
      <c r="N103" s="31"/>
      <c r="O103" s="28" t="s">
        <v>514</v>
      </c>
      <c r="P103" s="28">
        <v>1800</v>
      </c>
      <c r="Q103" s="28" t="s">
        <v>43</v>
      </c>
      <c r="R103" s="28" t="s">
        <v>43</v>
      </c>
      <c r="S103" s="28" t="s">
        <v>43</v>
      </c>
      <c r="T103" s="28" t="s">
        <v>120</v>
      </c>
      <c r="U103" s="28"/>
      <c r="V103" s="28" t="s">
        <v>45</v>
      </c>
      <c r="W103" s="28" t="s">
        <v>46</v>
      </c>
      <c r="X103" s="54" t="s">
        <v>159</v>
      </c>
      <c r="Y103" s="54" t="s">
        <v>48</v>
      </c>
      <c r="Z103" s="28" t="s">
        <v>49</v>
      </c>
      <c r="AE103" s="55"/>
      <c r="AH103" s="56"/>
      <c r="AI103" s="55"/>
      <c r="AJ103" s="55"/>
      <c r="AL103" s="56"/>
    </row>
    <row r="104" s="6" customFormat="1" ht="76" customHeight="1" spans="1:38">
      <c r="A104" s="28">
        <v>98</v>
      </c>
      <c r="B104" s="29" t="s">
        <v>489</v>
      </c>
      <c r="C104" s="29" t="s">
        <v>520</v>
      </c>
      <c r="D104" s="29" t="s">
        <v>521</v>
      </c>
      <c r="E104" s="29" t="s">
        <v>526</v>
      </c>
      <c r="F104" s="28" t="s">
        <v>36</v>
      </c>
      <c r="G104" s="28" t="s">
        <v>102</v>
      </c>
      <c r="H104" s="28" t="s">
        <v>527</v>
      </c>
      <c r="I104" s="34">
        <v>100</v>
      </c>
      <c r="J104" s="29" t="s">
        <v>528</v>
      </c>
      <c r="K104" s="29" t="s">
        <v>525</v>
      </c>
      <c r="L104" s="49" t="s">
        <v>41</v>
      </c>
      <c r="M104" s="34">
        <f t="shared" si="2"/>
        <v>100</v>
      </c>
      <c r="N104" s="31"/>
      <c r="O104" s="28" t="s">
        <v>514</v>
      </c>
      <c r="P104" s="28">
        <v>458</v>
      </c>
      <c r="Q104" s="28" t="s">
        <v>43</v>
      </c>
      <c r="R104" s="28" t="s">
        <v>43</v>
      </c>
      <c r="S104" s="28" t="s">
        <v>43</v>
      </c>
      <c r="T104" s="28" t="s">
        <v>106</v>
      </c>
      <c r="U104" s="28"/>
      <c r="V104" s="28" t="s">
        <v>45</v>
      </c>
      <c r="W104" s="28" t="s">
        <v>46</v>
      </c>
      <c r="X104" s="54" t="s">
        <v>159</v>
      </c>
      <c r="Y104" s="54" t="s">
        <v>48</v>
      </c>
      <c r="Z104" s="28" t="s">
        <v>49</v>
      </c>
      <c r="AE104" s="55"/>
      <c r="AH104" s="56"/>
      <c r="AI104" s="55"/>
      <c r="AJ104" s="55"/>
      <c r="AL104" s="56"/>
    </row>
    <row r="105" s="6" customFormat="1" ht="42.75" spans="1:38">
      <c r="A105" s="28">
        <v>99</v>
      </c>
      <c r="B105" s="29" t="s">
        <v>489</v>
      </c>
      <c r="C105" s="29" t="s">
        <v>520</v>
      </c>
      <c r="D105" s="29" t="s">
        <v>529</v>
      </c>
      <c r="E105" s="29" t="s">
        <v>530</v>
      </c>
      <c r="F105" s="28" t="s">
        <v>36</v>
      </c>
      <c r="G105" s="28" t="s">
        <v>52</v>
      </c>
      <c r="H105" s="28" t="s">
        <v>531</v>
      </c>
      <c r="I105" s="34">
        <v>50</v>
      </c>
      <c r="J105" s="29" t="s">
        <v>532</v>
      </c>
      <c r="K105" s="29" t="s">
        <v>533</v>
      </c>
      <c r="L105" s="31" t="s">
        <v>41</v>
      </c>
      <c r="M105" s="34">
        <f t="shared" si="2"/>
        <v>50</v>
      </c>
      <c r="N105" s="31"/>
      <c r="O105" s="28" t="s">
        <v>514</v>
      </c>
      <c r="P105" s="28">
        <v>98</v>
      </c>
      <c r="Q105" s="28" t="s">
        <v>43</v>
      </c>
      <c r="R105" s="28" t="s">
        <v>43</v>
      </c>
      <c r="S105" s="28" t="s">
        <v>43</v>
      </c>
      <c r="T105" s="28" t="s">
        <v>57</v>
      </c>
      <c r="U105" s="28"/>
      <c r="V105" s="28" t="s">
        <v>45</v>
      </c>
      <c r="W105" s="28" t="s">
        <v>46</v>
      </c>
      <c r="X105" s="54" t="s">
        <v>159</v>
      </c>
      <c r="Y105" s="54" t="s">
        <v>48</v>
      </c>
      <c r="Z105" s="28" t="s">
        <v>49</v>
      </c>
      <c r="AE105" s="55"/>
      <c r="AH105" s="56"/>
      <c r="AI105" s="55"/>
      <c r="AJ105" s="55"/>
      <c r="AL105" s="56"/>
    </row>
    <row r="106" s="6" customFormat="1" ht="61" customHeight="1" spans="1:38">
      <c r="A106" s="28">
        <v>100</v>
      </c>
      <c r="B106" s="29" t="s">
        <v>489</v>
      </c>
      <c r="C106" s="29" t="s">
        <v>520</v>
      </c>
      <c r="D106" s="29" t="s">
        <v>529</v>
      </c>
      <c r="E106" s="29" t="s">
        <v>534</v>
      </c>
      <c r="F106" s="28" t="s">
        <v>36</v>
      </c>
      <c r="G106" s="28" t="s">
        <v>52</v>
      </c>
      <c r="H106" s="28" t="s">
        <v>535</v>
      </c>
      <c r="I106" s="34">
        <v>62</v>
      </c>
      <c r="J106" s="29" t="s">
        <v>536</v>
      </c>
      <c r="K106" s="29" t="s">
        <v>533</v>
      </c>
      <c r="L106" s="31" t="s">
        <v>41</v>
      </c>
      <c r="M106" s="34">
        <f t="shared" si="2"/>
        <v>62</v>
      </c>
      <c r="N106" s="31"/>
      <c r="O106" s="28" t="s">
        <v>514</v>
      </c>
      <c r="P106" s="28">
        <v>199</v>
      </c>
      <c r="Q106" s="28" t="s">
        <v>43</v>
      </c>
      <c r="R106" s="28" t="s">
        <v>43</v>
      </c>
      <c r="S106" s="28" t="s">
        <v>43</v>
      </c>
      <c r="T106" s="28" t="s">
        <v>57</v>
      </c>
      <c r="U106" s="28"/>
      <c r="V106" s="28" t="s">
        <v>45</v>
      </c>
      <c r="W106" s="28" t="s">
        <v>46</v>
      </c>
      <c r="X106" s="54" t="s">
        <v>159</v>
      </c>
      <c r="Y106" s="54" t="s">
        <v>48</v>
      </c>
      <c r="Z106" s="28" t="s">
        <v>49</v>
      </c>
      <c r="AE106" s="55"/>
      <c r="AH106" s="56"/>
      <c r="AI106" s="55"/>
      <c r="AJ106" s="55"/>
      <c r="AL106" s="56"/>
    </row>
    <row r="107" s="6" customFormat="1" ht="83" customHeight="1" spans="1:38">
      <c r="A107" s="28">
        <v>101</v>
      </c>
      <c r="B107" s="29" t="s">
        <v>489</v>
      </c>
      <c r="C107" s="29" t="s">
        <v>520</v>
      </c>
      <c r="D107" s="29" t="s">
        <v>521</v>
      </c>
      <c r="E107" s="29" t="s">
        <v>537</v>
      </c>
      <c r="F107" s="28" t="s">
        <v>36</v>
      </c>
      <c r="G107" s="28" t="s">
        <v>81</v>
      </c>
      <c r="H107" s="28" t="s">
        <v>82</v>
      </c>
      <c r="I107" s="28">
        <v>100</v>
      </c>
      <c r="J107" s="29" t="s">
        <v>538</v>
      </c>
      <c r="K107" s="29" t="s">
        <v>539</v>
      </c>
      <c r="L107" s="28" t="s">
        <v>41</v>
      </c>
      <c r="M107" s="28">
        <f t="shared" si="2"/>
        <v>100</v>
      </c>
      <c r="N107" s="28"/>
      <c r="O107" s="28" t="s">
        <v>514</v>
      </c>
      <c r="P107" s="28">
        <v>633</v>
      </c>
      <c r="Q107" s="28" t="s">
        <v>43</v>
      </c>
      <c r="R107" s="28" t="s">
        <v>43</v>
      </c>
      <c r="S107" s="28" t="s">
        <v>43</v>
      </c>
      <c r="T107" s="28" t="s">
        <v>86</v>
      </c>
      <c r="U107" s="28"/>
      <c r="V107" s="28" t="s">
        <v>45</v>
      </c>
      <c r="W107" s="28" t="s">
        <v>46</v>
      </c>
      <c r="X107" s="54" t="s">
        <v>159</v>
      </c>
      <c r="Y107" s="54" t="s">
        <v>48</v>
      </c>
      <c r="Z107" s="28" t="s">
        <v>49</v>
      </c>
      <c r="AE107" s="55"/>
      <c r="AH107" s="56"/>
      <c r="AI107" s="55"/>
      <c r="AJ107" s="55"/>
      <c r="AL107" s="56"/>
    </row>
    <row r="108" s="6" customFormat="1" ht="72" customHeight="1" spans="1:38">
      <c r="A108" s="28">
        <v>102</v>
      </c>
      <c r="B108" s="29" t="s">
        <v>489</v>
      </c>
      <c r="C108" s="29" t="s">
        <v>520</v>
      </c>
      <c r="D108" s="29" t="s">
        <v>521</v>
      </c>
      <c r="E108" s="29" t="s">
        <v>540</v>
      </c>
      <c r="F108" s="28" t="s">
        <v>36</v>
      </c>
      <c r="G108" s="28" t="s">
        <v>88</v>
      </c>
      <c r="H108" s="28" t="s">
        <v>541</v>
      </c>
      <c r="I108" s="28">
        <v>110</v>
      </c>
      <c r="J108" s="29" t="s">
        <v>542</v>
      </c>
      <c r="K108" s="29" t="s">
        <v>525</v>
      </c>
      <c r="L108" s="28" t="s">
        <v>41</v>
      </c>
      <c r="M108" s="28">
        <f t="shared" si="2"/>
        <v>110</v>
      </c>
      <c r="N108" s="28"/>
      <c r="O108" s="28" t="s">
        <v>514</v>
      </c>
      <c r="P108" s="28">
        <v>2560</v>
      </c>
      <c r="Q108" s="28" t="s">
        <v>43</v>
      </c>
      <c r="R108" s="28" t="s">
        <v>43</v>
      </c>
      <c r="S108" s="28" t="s">
        <v>43</v>
      </c>
      <c r="T108" s="28" t="s">
        <v>93</v>
      </c>
      <c r="U108" s="28"/>
      <c r="V108" s="28" t="s">
        <v>45</v>
      </c>
      <c r="W108" s="28" t="s">
        <v>46</v>
      </c>
      <c r="X108" s="54" t="s">
        <v>159</v>
      </c>
      <c r="Y108" s="54" t="s">
        <v>48</v>
      </c>
      <c r="Z108" s="28" t="s">
        <v>49</v>
      </c>
      <c r="AE108" s="55"/>
      <c r="AH108" s="56"/>
      <c r="AI108" s="55"/>
      <c r="AJ108" s="55"/>
      <c r="AL108" s="56"/>
    </row>
    <row r="109" s="6" customFormat="1" ht="88" customHeight="1" spans="1:38">
      <c r="A109" s="28">
        <v>103</v>
      </c>
      <c r="B109" s="29" t="s">
        <v>543</v>
      </c>
      <c r="C109" s="29" t="s">
        <v>543</v>
      </c>
      <c r="D109" s="29" t="s">
        <v>543</v>
      </c>
      <c r="E109" s="29" t="s">
        <v>544</v>
      </c>
      <c r="F109" s="28" t="s">
        <v>36</v>
      </c>
      <c r="G109" s="28"/>
      <c r="H109" s="31"/>
      <c r="I109" s="34">
        <v>90</v>
      </c>
      <c r="J109" s="29" t="s">
        <v>545</v>
      </c>
      <c r="K109" s="29" t="s">
        <v>546</v>
      </c>
      <c r="L109" s="31" t="s">
        <v>41</v>
      </c>
      <c r="M109" s="34">
        <f t="shared" si="2"/>
        <v>90</v>
      </c>
      <c r="N109" s="31"/>
      <c r="O109" s="31"/>
      <c r="P109" s="31"/>
      <c r="Q109" s="28" t="s">
        <v>46</v>
      </c>
      <c r="R109" s="28" t="s">
        <v>43</v>
      </c>
      <c r="S109" s="28"/>
      <c r="T109" s="28" t="s">
        <v>356</v>
      </c>
      <c r="U109" s="31"/>
      <c r="V109" s="28" t="s">
        <v>45</v>
      </c>
      <c r="W109" s="28" t="s">
        <v>46</v>
      </c>
      <c r="X109" s="54" t="s">
        <v>159</v>
      </c>
      <c r="Y109" s="54" t="s">
        <v>48</v>
      </c>
      <c r="Z109" s="28" t="s">
        <v>49</v>
      </c>
      <c r="AE109" s="55"/>
      <c r="AH109" s="56"/>
      <c r="AI109" s="55"/>
      <c r="AJ109" s="55"/>
      <c r="AL109" s="56"/>
    </row>
    <row r="110" s="6" customFormat="1" ht="76" customHeight="1" spans="1:38">
      <c r="A110" s="28">
        <v>104</v>
      </c>
      <c r="B110" s="29" t="s">
        <v>543</v>
      </c>
      <c r="C110" s="29" t="s">
        <v>543</v>
      </c>
      <c r="D110" s="29" t="s">
        <v>543</v>
      </c>
      <c r="E110" s="29" t="s">
        <v>547</v>
      </c>
      <c r="F110" s="28" t="s">
        <v>36</v>
      </c>
      <c r="G110" s="28"/>
      <c r="H110" s="31"/>
      <c r="I110" s="34">
        <v>100</v>
      </c>
      <c r="J110" s="29" t="s">
        <v>548</v>
      </c>
      <c r="K110" s="29" t="s">
        <v>546</v>
      </c>
      <c r="L110" s="31" t="s">
        <v>41</v>
      </c>
      <c r="M110" s="34">
        <f t="shared" si="2"/>
        <v>100</v>
      </c>
      <c r="N110" s="31"/>
      <c r="O110" s="31"/>
      <c r="P110" s="31"/>
      <c r="Q110" s="28" t="s">
        <v>46</v>
      </c>
      <c r="R110" s="28" t="s">
        <v>43</v>
      </c>
      <c r="S110" s="28"/>
      <c r="T110" s="28" t="s">
        <v>356</v>
      </c>
      <c r="U110" s="31"/>
      <c r="V110" s="28" t="s">
        <v>45</v>
      </c>
      <c r="W110" s="28" t="s">
        <v>46</v>
      </c>
      <c r="X110" s="54" t="s">
        <v>159</v>
      </c>
      <c r="Y110" s="54" t="s">
        <v>48</v>
      </c>
      <c r="Z110" s="28" t="s">
        <v>49</v>
      </c>
      <c r="AE110" s="55"/>
      <c r="AH110" s="56"/>
      <c r="AI110" s="55"/>
      <c r="AJ110" s="55"/>
      <c r="AL110" s="56"/>
    </row>
    <row r="111" s="7" customFormat="1" ht="27" customHeight="1" spans="1:20">
      <c r="A111" s="7" t="s">
        <v>549</v>
      </c>
      <c r="I111" s="7" t="s">
        <v>550</v>
      </c>
      <c r="M111" s="7" t="s">
        <v>551</v>
      </c>
      <c r="N111" s="7" t="s">
        <v>552</v>
      </c>
      <c r="Q111" s="7" t="s">
        <v>553</v>
      </c>
      <c r="T111" s="7" t="s">
        <v>554</v>
      </c>
    </row>
    <row r="112" s="7" customFormat="1" ht="21" customHeight="1"/>
    <row r="113" s="7" customFormat="1" ht="23" customHeight="1" spans="1:1">
      <c r="A113" s="7" t="s">
        <v>555</v>
      </c>
    </row>
    <row r="114" s="8" customFormat="1" ht="14.25" spans="1:26">
      <c r="A114" s="57"/>
      <c r="B114" s="58"/>
      <c r="C114" s="58"/>
      <c r="D114" s="58"/>
      <c r="E114" s="57"/>
      <c r="F114" s="57"/>
      <c r="G114" s="57"/>
      <c r="H114" s="57"/>
      <c r="I114" s="62"/>
      <c r="J114" s="63"/>
      <c r="K114" s="64"/>
      <c r="L114" s="65"/>
      <c r="M114" s="62"/>
      <c r="N114" s="62"/>
      <c r="O114" s="57"/>
      <c r="P114" s="65"/>
      <c r="Q114" s="57"/>
      <c r="R114" s="57"/>
      <c r="S114" s="57"/>
      <c r="T114" s="57"/>
      <c r="U114" s="57"/>
      <c r="V114" s="57"/>
      <c r="W114" s="57"/>
      <c r="X114" s="57"/>
      <c r="Y114" s="57"/>
      <c r="Z114" s="57"/>
    </row>
  </sheetData>
  <autoFilter ref="A5:XEQ111">
    <extLst/>
  </autoFilter>
  <mergeCells count="27">
    <mergeCell ref="A1:C1"/>
    <mergeCell ref="A2:X2"/>
    <mergeCell ref="A3:J3"/>
    <mergeCell ref="F4:H4"/>
    <mergeCell ref="M4:N4"/>
    <mergeCell ref="A6:B6"/>
    <mergeCell ref="A4:A5"/>
    <mergeCell ref="B4:B5"/>
    <mergeCell ref="C4:C5"/>
    <mergeCell ref="D4:D5"/>
    <mergeCell ref="E4:E5"/>
    <mergeCell ref="I4:I5"/>
    <mergeCell ref="J4:J5"/>
    <mergeCell ref="K4:K5"/>
    <mergeCell ref="L4:L5"/>
    <mergeCell ref="O4:O5"/>
    <mergeCell ref="P4:P5"/>
    <mergeCell ref="Q4:Q5"/>
    <mergeCell ref="R4:R5"/>
    <mergeCell ref="S4:S5"/>
    <mergeCell ref="T4:T5"/>
    <mergeCell ref="U4:U5"/>
    <mergeCell ref="V4:V5"/>
    <mergeCell ref="W4:W5"/>
    <mergeCell ref="X4:X5"/>
    <mergeCell ref="Y4:Y5"/>
    <mergeCell ref="Z4:Z5"/>
  </mergeCells>
  <dataValidations count="1">
    <dataValidation allowBlank="1" showInputMessage="1" showErrorMessage="1" sqref="A3"/>
  </dataValidations>
  <pageMargins left="0.554166666666667" right="0.554166666666667" top="0.802777777777778" bottom="0.802777777777778" header="0.5" footer="0.5"/>
  <pageSetup paperSize="8" scale="41" fitToHeight="0" orientation="landscape" horizontalDpi="600"/>
  <headerFooter>
    <oddFooter>&amp;C第 &amp;P 页，共 &amp;N 页</oddFooter>
  </headerFooter>
  <rowBreaks count="2" manualBreakCount="2">
    <brk id="111" max="16383" man="1"/>
    <brk id="113" max="16383" man="1"/>
  </rowBreaks>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1</vt:i4>
      </vt:variant>
    </vt:vector>
  </HeadingPairs>
  <TitlesOfParts>
    <vt:vector size="1" baseType="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德</cp:lastModifiedBy>
  <dcterms:created xsi:type="dcterms:W3CDTF">2023-11-19T01:59:00Z</dcterms:created>
  <dcterms:modified xsi:type="dcterms:W3CDTF">2024-01-04T09:54:59Z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051072F7BABA4B3CAD9DBB18AF6891BA_13</vt:lpwstr>
  </property>
  <property fmtid="{D5CDD505-2E9C-101B-9397-08002B2CF9AE}" pid="3" name="KSOProductBuildVer">
    <vt:lpwstr>2052-12.1.0.16120</vt:lpwstr>
  </property>
</Properties>
</file>