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<sst xmlns="http://schemas.openxmlformats.org/spreadsheetml/2006/main" count="158" uniqueCount="85">
  <si>
    <r>
      <rPr>
        <b/>
        <sz val="16"/>
        <rFont val="宋体"/>
        <charset val="134"/>
      </rPr>
      <t>凤庆县</t>
    </r>
    <r>
      <rPr>
        <b/>
        <sz val="16"/>
        <rFont val="Times New Roman"/>
        <charset val="134"/>
      </rPr>
      <t>2022</t>
    </r>
    <r>
      <rPr>
        <b/>
        <sz val="16"/>
        <rFont val="宋体"/>
        <charset val="134"/>
      </rPr>
      <t>年中央财政衔接推进乡村振兴补助资金（巩固拓展脱贫攻坚和乡村振兴任务）分配计划表</t>
    </r>
  </si>
  <si>
    <t>单位：万元</t>
  </si>
  <si>
    <r>
      <rPr>
        <b/>
        <sz val="11"/>
        <color rgb="FF000000"/>
        <rFont val="宋体"/>
        <charset val="134"/>
      </rPr>
      <t>主管单位</t>
    </r>
  </si>
  <si>
    <r>
      <rPr>
        <b/>
        <sz val="11"/>
        <color rgb="FF000000"/>
        <rFont val="宋体"/>
        <charset val="134"/>
      </rPr>
      <t>市级文件号</t>
    </r>
  </si>
  <si>
    <r>
      <rPr>
        <b/>
        <sz val="11"/>
        <color rgb="FF000000"/>
        <rFont val="宋体"/>
        <charset val="134"/>
      </rPr>
      <t>项目名称</t>
    </r>
  </si>
  <si>
    <r>
      <rPr>
        <b/>
        <sz val="11"/>
        <color rgb="FF000000"/>
        <rFont val="宋体"/>
        <charset val="134"/>
      </rPr>
      <t>项目实施</t>
    </r>
    <r>
      <rPr>
        <b/>
        <sz val="11"/>
        <color rgb="FF000000"/>
        <rFont val="Times New Roman"/>
        <charset val="134"/>
      </rPr>
      <t xml:space="preserve">
</t>
    </r>
    <r>
      <rPr>
        <b/>
        <sz val="11"/>
        <color rgb="FF000000"/>
        <rFont val="宋体"/>
        <charset val="134"/>
      </rPr>
      <t>单位</t>
    </r>
  </si>
  <si>
    <t>项目类型</t>
  </si>
  <si>
    <r>
      <rPr>
        <b/>
        <sz val="10"/>
        <color rgb="FF000000"/>
        <rFont val="宋体"/>
        <charset val="134"/>
      </rPr>
      <t>项目建设</t>
    </r>
    <r>
      <rPr>
        <b/>
        <sz val="10"/>
        <color rgb="FF000000"/>
        <rFont val="Times New Roman"/>
        <charset val="134"/>
      </rPr>
      <t xml:space="preserve">
</t>
    </r>
    <r>
      <rPr>
        <b/>
        <sz val="10"/>
        <color rgb="FF000000"/>
        <rFont val="宋体"/>
        <charset val="134"/>
      </rPr>
      <t>地点</t>
    </r>
  </si>
  <si>
    <r>
      <rPr>
        <b/>
        <sz val="11"/>
        <color rgb="FF000000"/>
        <rFont val="宋体"/>
        <charset val="134"/>
      </rPr>
      <t>建设性质</t>
    </r>
  </si>
  <si>
    <r>
      <rPr>
        <b/>
        <sz val="11"/>
        <color rgb="FF000000"/>
        <rFont val="宋体"/>
        <charset val="134"/>
      </rPr>
      <t>项目计划建设内容及规模</t>
    </r>
  </si>
  <si>
    <r>
      <rPr>
        <b/>
        <sz val="10"/>
        <color rgb="FF000000"/>
        <rFont val="宋体"/>
        <charset val="134"/>
      </rPr>
      <t>项目计划总投资</t>
    </r>
  </si>
  <si>
    <r>
      <rPr>
        <b/>
        <sz val="10"/>
        <color rgb="FF000000"/>
        <rFont val="宋体"/>
        <charset val="134"/>
      </rPr>
      <t>其中</t>
    </r>
  </si>
  <si>
    <r>
      <rPr>
        <b/>
        <sz val="9"/>
        <rFont val="宋体"/>
        <charset val="134"/>
      </rPr>
      <t>经济分类</t>
    </r>
  </si>
  <si>
    <t>绩效目标(有量化的核心指标）</t>
  </si>
  <si>
    <r>
      <rPr>
        <b/>
        <sz val="8"/>
        <color rgb="FF000000"/>
        <rFont val="宋体"/>
        <charset val="134"/>
      </rPr>
      <t>中央财政衔接推进乡村振兴补助资金</t>
    </r>
  </si>
  <si>
    <r>
      <rPr>
        <b/>
        <sz val="8"/>
        <color rgb="FF000000"/>
        <rFont val="宋体"/>
        <charset val="134"/>
      </rPr>
      <t>省级财政衔接推进乡村振兴补助资金</t>
    </r>
  </si>
  <si>
    <r>
      <rPr>
        <b/>
        <sz val="8"/>
        <color rgb="FF000000"/>
        <rFont val="宋体"/>
        <charset val="134"/>
      </rPr>
      <t>市级财政衔接推进乡村振兴补助资金</t>
    </r>
  </si>
  <si>
    <r>
      <rPr>
        <b/>
        <sz val="8"/>
        <color rgb="FF000000"/>
        <rFont val="宋体"/>
        <charset val="134"/>
      </rPr>
      <t>其它资金</t>
    </r>
  </si>
  <si>
    <r>
      <rPr>
        <b/>
        <sz val="8"/>
        <color rgb="FF000000"/>
        <rFont val="宋体"/>
        <charset val="134"/>
      </rPr>
      <t>群众自筹</t>
    </r>
  </si>
  <si>
    <r>
      <rPr>
        <b/>
        <sz val="9"/>
        <rFont val="宋体"/>
        <charset val="134"/>
      </rPr>
      <t>功能分类</t>
    </r>
  </si>
  <si>
    <r>
      <rPr>
        <b/>
        <sz val="9"/>
        <rFont val="宋体"/>
        <charset val="134"/>
      </rPr>
      <t>部门经济分类</t>
    </r>
  </si>
  <si>
    <r>
      <rPr>
        <b/>
        <sz val="9"/>
        <rFont val="宋体"/>
        <charset val="134"/>
      </rPr>
      <t>政府经济分类</t>
    </r>
  </si>
  <si>
    <r>
      <rPr>
        <b/>
        <sz val="9"/>
        <rFont val="宋体"/>
        <charset val="134"/>
      </rPr>
      <t>支出保障分类</t>
    </r>
  </si>
  <si>
    <t>凤庆县乡村振兴局</t>
  </si>
  <si>
    <t>临财农发〔2022〕60号</t>
  </si>
  <si>
    <t>鲁史镇永发片区乡村旅游发展项目</t>
  </si>
  <si>
    <t>鲁史镇人民政府</t>
  </si>
  <si>
    <t>休闲农业与乡村旅游</t>
  </si>
  <si>
    <t>鲁史镇永发村、永新村</t>
  </si>
  <si>
    <t>新建</t>
  </si>
  <si>
    <t>产业道路破损路面修复10公里，重点修复破损产业道路1000平方米、产业道路边坡治理200米、生态修复及侧沟清理8公；建设农产品零销集散点2个，产品运输服务站１个。</t>
  </si>
  <si>
    <t>2130504农村基础设施建设</t>
  </si>
  <si>
    <t>31005基础设施建设</t>
  </si>
  <si>
    <t>50302基础设施建设</t>
  </si>
  <si>
    <t>80502产业发展扶持</t>
  </si>
  <si>
    <t>项目受益2个行政村13个自然村497户1926人，其中，脱贫户169户677人。</t>
  </si>
  <si>
    <t>鲁史镇永发片区乡村休闲园建设项目</t>
  </si>
  <si>
    <t>永发村、永新村</t>
  </si>
  <si>
    <t>按照“菜园+果园+花园”的发展模式，打造成“三园连串”农耕亲子乐园的观赏型、休闲型乡村旅游村庄，对小寨安置点、大地安置点、青树林安置点、大寨河村庄及周边零星地带进行菜园、果园、花园等打造建设，对人居环境进行整治；建设永发农特产品交易场100平方米，晾晒场３个360平方米，配套相关设备；建设永新入口农特产品小型集散设施。浴龙岛、渔夫岛、栖凤岛新建产业环境工程提升项目３个。</t>
  </si>
  <si>
    <t>建设农特产品交易场100平方米，晾晒场３个360平方米，建设产业环境工程提升项目３个。项目受益2个行政村13个自然村497户1927人，其中，脱贫户161户641人。</t>
  </si>
  <si>
    <t>鲁史镇永发村农村饮水安全巩固提升项目</t>
  </si>
  <si>
    <t>生活条件改善</t>
  </si>
  <si>
    <t>永发村</t>
  </si>
  <si>
    <t>建设人饮及产业园灌溉用水点蓄水池3座，50m³/座。供水管网1.5公里，配套滴灌等田间设施。</t>
  </si>
  <si>
    <t>建设蓄水池3座50m³/座；供水管网1.5公里。项目受益1个行政村4个自然村，5个村民小组，农户193户692人，其中脱贫户27户91人。</t>
  </si>
  <si>
    <t>鲁史镇永发片区沿江旅游经济带开发建设项目</t>
  </si>
  <si>
    <t>拟新建便民渡口２个，配套农特产品管理房2个600平方米，晾晒场2个1000平方米，登陆平台２个。</t>
  </si>
  <si>
    <t>建设便民渡口２个，配套农特产品管理房2个600平方米，晾晒场2个10。00平方米，登陆平台２个项目受益2个行政村13个自然村497户1927人，其中，脱贫户161户641人。</t>
  </si>
  <si>
    <t>鲁史镇永发村壮大村集体经济项目建设</t>
  </si>
  <si>
    <t>实施壮大村集体经济项目1个，拟提升集餐饮、住宿、导游服务、农特产品交易集散服务中心1个1100平方米；新建农耕文化展示中心100平方米；硬化建设晾晒场1个300平方米、进场生产步道，及服务中心周边附属设施建设.</t>
  </si>
  <si>
    <t>实施壮大村集体经济项目1个，建设交易集散服务中心1个1100平方米；新建农耕文化展示中心100平方米；硬化建设晾晒场1个300平方米及相关设施。项目受益1个行政村4个自然村，5个村民小组，农户193户692人，其中脱贫户27户91人。</t>
  </si>
  <si>
    <t>鲁史镇永发村特色水果采摘园建设项目</t>
  </si>
  <si>
    <t>拟在栖凤岛、渔夫岛、马场等片区打造以杨梅、荔枝、木瓜、百香果、沃柑等为主的特色水果采摘园1个200亩，配套建设灌溉设施、生产步道及田间休息设施。产业道路拓宽硬化2.5公里。</t>
  </si>
  <si>
    <t>建设特色水果采摘园1个200亩，配套相关设施及产业道路拓宽硬化2.5公里。项目受益2个行政村13个自然村497户1927人，其中，脱贫户161户641人。</t>
  </si>
  <si>
    <t>凤庆县2022年乡村人才振兴行动计划“培训+创业”产业帮扶奖补项目</t>
  </si>
  <si>
    <t>凤庆县财政局</t>
  </si>
  <si>
    <t>产业项目</t>
  </si>
  <si>
    <t>凤庆县</t>
  </si>
  <si>
    <t>根据中共凤庆县委办公室关于印发《凤庆县乡村人才振兴行动计划培训资金整合管理使用监督办法（试行）》等五个乡村人才振兴行动计划配套文件的通知（凤办发〔2021〕82号），附件3《凤庆县乡村人才振兴行动计划“培训+创业”管理办法（试行）》关于“县财政每年通过整合使用部分各级产业发展资金的方式设立产业帮扶资金，2022年至2025年每年整合投入不低于100万元，由县财政局建立专账核算管理，滚动使用；每年对创业人员从事农民专业合作社、家庭农场等的项目开展社会效益、带动效果等进行综合评价，根据评价结果，通过产业帮扶资金给予一次性1-3万元的奖励扶持（分两年考核发放）”的要求，安排2022年度产业帮扶奖补资金100万元。</t>
  </si>
  <si>
    <t>2130599 其他巩固脱贫衔接乡村振兴支出</t>
  </si>
  <si>
    <t>31099 其他资本性支出</t>
  </si>
  <si>
    <t>50399 其他资本性支出</t>
  </si>
  <si>
    <t>安排2022年度产业帮扶奖补资金100万元，对创业人员从事农民专业合作社、家庭农场等的项目开展社会效益、带动效果等进行综合评价，根据评价结果，通过产业帮扶资金给予一次性1-3万元。预计项目受益脱贫人口40人。</t>
  </si>
  <si>
    <t>凤山镇红塘村赵家组村组道路硬化建设项目</t>
  </si>
  <si>
    <t>凤山镇人民政府</t>
  </si>
  <si>
    <t>村基础设施</t>
  </si>
  <si>
    <t>红塘村</t>
  </si>
  <si>
    <t>浇筑红塘村赵家组3.5米宽村组道路1.2公里，采用C30混凝土浇筑。</t>
  </si>
  <si>
    <t>改善自然村道路通行状况，解决群众的产业发展道路瓶颈问题。项目受益1个村456户农户2927人，其中脱贫不稳定户、边缘易致贫户、其他农村低收入群体174户651人。</t>
  </si>
  <si>
    <t>凤庆县2021年秋季学期雨露计划补助项目</t>
  </si>
  <si>
    <t>教育扶贫</t>
  </si>
  <si>
    <t>根据《凤庆县乡村振兴局 凤庆县教育体育局关于进一步做好雨露计划工作的通知要求，》，经各乡镇组织学生或家长申请，教育办公室和乡镇人民政府初审，县乡村振兴局、县教育体育局、县财政局共同审核，并先后由县、乡、村三级分别公示无异议，凤庆县2021年秋季学期符合补助对象学生1290人，应补助资金195万元。</t>
  </si>
  <si>
    <t>30399其他对个人和家庭的补助</t>
  </si>
  <si>
    <t>50999其他对个人和家庭的补助</t>
  </si>
  <si>
    <t>8020302 扶贫支出</t>
  </si>
  <si>
    <t>进一步使农村贫困家庭新成长劳动力更好更方便接受职业教育，雨露计划政策及时落实到位，减轻学生家庭经济负担，巩固拓展脱贫攻坚成果。受益脱贫人口1290人。</t>
  </si>
  <si>
    <t>凤庆县2022年中央财政衔接推进乡村振兴补助资金项目管理费</t>
  </si>
  <si>
    <t>项目管理费</t>
  </si>
  <si>
    <t>根据《中央财政衔接推进乡村振兴补助资金管理办法》，按照1%标准，提取项目管理费18.3万元，统筹用于项目前期规划设计、评审评估、招标监理、检查验收、绩效评价以及资金监管等与项目管理相关的支出。</t>
  </si>
  <si>
    <t>30227委托业务费</t>
  </si>
  <si>
    <t>50205委托业务费</t>
  </si>
  <si>
    <t>安排项目管理费18.3万元，统筹用于项目前期规划设计评审评估、招标监理、检查验收、绩效评价以及资金监管等于项目管理相关的支出。确保项目资金规范安全有效运行，发挥扶贫资金的益贫带贫效益。</t>
  </si>
  <si>
    <t>30201办公费</t>
  </si>
  <si>
    <t>50201办公费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</si>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</sst>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s>
  <fonts count="46">
    <font>
      <sz val="11"/>
      <color theme="1"/>
      <name val="宋体"/>
      <charset val="134"/>
      <scheme val="minor"/>
    </font>
    <font>
      <sz val="11"/>
      <color theme="1"/>
      <name val="Times New Roman"/>
      <charset val="134"/>
    </font>
    <font>
      <sz val="10"/>
      <color theme="1"/>
      <name val="华文仿宋"/>
      <charset val="134"/>
    </font>
    <font>
      <b/>
      <sz val="10"/>
      <color theme="1"/>
      <name val="华文仿宋"/>
      <charset val="134"/>
    </font>
    <font>
      <b/>
      <sz val="16"/>
      <name val="宋体"/>
      <charset val="134"/>
    </font>
    <font>
      <b/>
      <sz val="16"/>
      <name val="Times New Roman"/>
      <charset val="134"/>
    </font>
    <font>
      <sz val="12"/>
      <name val="Times New Roman"/>
      <charset val="134"/>
    </font>
    <font>
      <sz val="10"/>
      <name val="Times New Roman"/>
      <charset val="134"/>
    </font>
    <font>
      <sz val="9"/>
      <name val="Times New Roman"/>
      <charset val="134"/>
    </font>
    <font>
      <b/>
      <sz val="11"/>
      <color rgb="FF000000"/>
      <name val="Times New Roman"/>
      <charset val="134"/>
    </font>
    <font>
      <b/>
      <sz val="11"/>
      <color rgb="FF000000"/>
      <name val="宋体"/>
      <charset val="134"/>
    </font>
    <font>
      <b/>
      <sz val="10"/>
      <color rgb="FF000000"/>
      <name val="Times New Roman"/>
      <charset val="134"/>
    </font>
    <font>
      <sz val="10"/>
      <color rgb="FF000000"/>
      <name val="华文仿宋"/>
      <charset val="134"/>
    </font>
    <font>
      <sz val="10"/>
      <name val="华文仿宋"/>
      <charset val="134"/>
    </font>
    <font>
      <b/>
      <sz val="9"/>
      <name val="Times New Roman"/>
      <charset val="134"/>
    </font>
    <font>
      <b/>
      <sz val="8"/>
      <color rgb="FF000000"/>
      <name val="Times New Roman"/>
      <charset val="134"/>
    </font>
    <font>
      <sz val="9"/>
      <name val="宋体"/>
      <charset val="134"/>
    </font>
    <font>
      <sz val="10"/>
      <color theme="1"/>
      <name val="方正仿宋_GBK"/>
      <charset val="134"/>
    </font>
    <font>
      <sz val="12"/>
      <name val="宋体"/>
      <charset val="134"/>
    </font>
    <font>
      <b/>
      <sz val="9"/>
      <color rgb="FF000000"/>
      <name val="宋体"/>
      <charset val="134"/>
    </font>
    <font>
      <b/>
      <sz val="9"/>
      <color rgb="FF000000"/>
      <name val="Times New Roman"/>
      <charset val="134"/>
    </font>
    <font>
      <sz val="10"/>
      <color indexed="8"/>
      <name val="华文仿宋"/>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color rgb="FF000000"/>
      <name val="宋体"/>
      <charset val="134"/>
    </font>
    <font>
      <b/>
      <sz val="9"/>
      <name val="宋体"/>
      <charset val="134"/>
    </font>
    <font>
      <b/>
      <sz val="8"/>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4" borderId="13" applyNumberFormat="0" applyAlignment="0" applyProtection="0">
      <alignment vertical="center"/>
    </xf>
    <xf numFmtId="0" fontId="32" fillId="5" borderId="14" applyNumberFormat="0" applyAlignment="0" applyProtection="0">
      <alignment vertical="center"/>
    </xf>
    <xf numFmtId="0" fontId="33" fillId="5" borderId="13" applyNumberFormat="0" applyAlignment="0" applyProtection="0">
      <alignment vertical="center"/>
    </xf>
    <xf numFmtId="0" fontId="34" fillId="6"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alignment vertical="center"/>
    </xf>
  </cellStyleXfs>
  <cellXfs count="7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xf>
    <xf numFmtId="176" fontId="0" fillId="0" borderId="0" xfId="0" applyNumberFormat="1" applyFill="1" applyAlignment="1">
      <alignment horizontal="center" vertical="center"/>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0" xfId="0" applyFont="1" applyFill="1" applyAlignment="1" applyProtection="1">
      <alignment horizontal="left" vertical="center" wrapText="1"/>
    </xf>
    <xf numFmtId="0" fontId="6" fillId="0" borderId="0" xfId="0" applyFont="1" applyFill="1" applyBorder="1" applyAlignment="1" applyProtection="1">
      <alignment horizontal="right" vertical="center" wrapText="1"/>
    </xf>
    <xf numFmtId="0" fontId="6"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justify" vertical="center"/>
    </xf>
    <xf numFmtId="0" fontId="3" fillId="0" borderId="1" xfId="0" applyFont="1" applyFill="1" applyBorder="1" applyAlignment="1">
      <alignment vertic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76" fontId="5" fillId="0" borderId="0" xfId="0" applyNumberFormat="1" applyFont="1" applyFill="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176" fontId="6" fillId="0" borderId="0" xfId="0" applyNumberFormat="1" applyFont="1" applyFill="1" applyBorder="1" applyAlignment="1" applyProtection="1">
      <alignment horizontal="right" vertical="center" wrapText="1"/>
    </xf>
    <xf numFmtId="0" fontId="6" fillId="0" borderId="0" xfId="0" applyFont="1" applyFill="1" applyAlignment="1" applyProtection="1">
      <alignment horizontal="right" vertical="center" wrapText="1"/>
    </xf>
    <xf numFmtId="176" fontId="11" fillId="0" borderId="1" xfId="0" applyNumberFormat="1" applyFont="1" applyFill="1" applyBorder="1" applyAlignment="1" applyProtection="1">
      <alignment horizontal="center" vertical="center" wrapText="1"/>
    </xf>
    <xf numFmtId="176" fontId="11" fillId="0" borderId="4" xfId="0" applyNumberFormat="1" applyFont="1" applyFill="1" applyBorder="1" applyAlignment="1" applyProtection="1">
      <alignment horizontal="center" vertical="center" wrapText="1"/>
    </xf>
    <xf numFmtId="176" fontId="11" fillId="0" borderId="9" xfId="0" applyNumberFormat="1" applyFont="1" applyFill="1" applyBorder="1" applyAlignment="1" applyProtection="1">
      <alignment horizontal="center" vertical="center" wrapText="1"/>
    </xf>
    <xf numFmtId="176" fontId="11" fillId="0" borderId="2"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176"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8"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19" fillId="0" borderId="1" xfId="0" applyFont="1" applyFill="1" applyBorder="1" applyAlignment="1" applyProtection="1">
      <alignment horizontal="center" vertical="center" wrapText="1"/>
    </xf>
    <xf numFmtId="0" fontId="14" fillId="0" borderId="1" xfId="0" applyFont="1" applyFill="1" applyBorder="1" applyAlignment="1" applyProtection="1">
      <alignment vertical="center" wrapText="1"/>
    </xf>
    <xf numFmtId="0" fontId="14" fillId="0" borderId="1" xfId="0" applyFont="1" applyFill="1" applyBorder="1" applyAlignment="1">
      <alignment vertical="center" wrapText="1"/>
    </xf>
    <xf numFmtId="0" fontId="20" fillId="0" borderId="1" xfId="0" applyFont="1" applyFill="1" applyBorder="1" applyAlignment="1" applyProtection="1">
      <alignment horizontal="center" vertical="center" wrapText="1"/>
    </xf>
    <xf numFmtId="0" fontId="13" fillId="0" borderId="1" xfId="0" applyFont="1" applyFill="1" applyBorder="1" applyAlignment="1" applyProtection="1">
      <alignment vertical="center" wrapText="1"/>
    </xf>
    <xf numFmtId="0" fontId="21" fillId="0" borderId="1" xfId="0" applyFont="1" applyFill="1" applyBorder="1" applyAlignment="1">
      <alignment horizontal="center" vertical="center" wrapText="1"/>
    </xf>
    <xf numFmtId="49" fontId="22" fillId="0" borderId="1" xfId="49" applyNumberFormat="1" applyFont="1" applyFill="1" applyBorder="1" applyAlignment="1">
      <alignment horizontal="left" vertical="center" wrapText="1"/>
    </xf>
    <xf numFmtId="177" fontId="21" fillId="0" borderId="1"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abSelected="1" topLeftCell="C7" workbookViewId="0">
      <selection activeCell="S13" sqref="S13"/>
    </sheetView>
  </sheetViews>
  <sheetFormatPr defaultColWidth="9" defaultRowHeight="13.5"/>
  <cols>
    <col min="1" max="1" width="9.125" style="4" customWidth="1"/>
    <col min="2" max="2" width="14.875" style="4" customWidth="1"/>
    <col min="3" max="3" width="25.1083333333333" style="5" customWidth="1"/>
    <col min="4" max="4" width="11" style="5" customWidth="1"/>
    <col min="5" max="5" width="10.75" style="6" customWidth="1"/>
    <col min="6" max="6" width="8.375" style="5" customWidth="1"/>
    <col min="7" max="7" width="6.875" style="7" customWidth="1"/>
    <col min="8" max="8" width="70.5583333333333" style="8" customWidth="1"/>
    <col min="9" max="9" width="8.75" style="9" customWidth="1"/>
    <col min="10" max="10" width="10.7333333333333" style="9" customWidth="1"/>
    <col min="11" max="11" width="7.25" style="4" customWidth="1"/>
    <col min="12" max="12" width="7.875" style="4" customWidth="1"/>
    <col min="13" max="13" width="4.31666666666667" style="4" customWidth="1"/>
    <col min="14" max="14" width="4.19166666666667" style="4" customWidth="1"/>
    <col min="15" max="15" width="8.125" style="4" customWidth="1"/>
    <col min="16" max="16" width="6.75" style="4" customWidth="1"/>
    <col min="17" max="17" width="4.2" style="4" customWidth="1"/>
    <col min="18" max="18" width="4.53333333333333" style="4" customWidth="1"/>
    <col min="19" max="19" width="25.4583333333333" style="4" customWidth="1"/>
    <col min="20" max="16384" width="9" style="4"/>
  </cols>
  <sheetData>
    <row r="1" s="1" customFormat="1" ht="32.1" customHeight="1" spans="1:19">
      <c r="A1" s="10" t="s">
        <v>0</v>
      </c>
      <c r="B1" s="11"/>
      <c r="C1" s="12"/>
      <c r="D1" s="12"/>
      <c r="E1" s="11"/>
      <c r="F1" s="12"/>
      <c r="G1" s="11"/>
      <c r="H1" s="12"/>
      <c r="I1" s="42"/>
      <c r="J1" s="42"/>
      <c r="K1" s="11"/>
      <c r="L1" s="11"/>
      <c r="M1" s="11"/>
      <c r="N1" s="11"/>
      <c r="O1" s="11"/>
      <c r="P1" s="11"/>
      <c r="Q1" s="11"/>
      <c r="R1" s="11"/>
      <c r="S1" s="11"/>
    </row>
    <row r="2" s="1" customFormat="1" ht="19" customHeight="1" spans="2:19">
      <c r="B2" s="13"/>
      <c r="C2" s="14"/>
      <c r="D2" s="14"/>
      <c r="E2" s="13"/>
      <c r="F2" s="15"/>
      <c r="G2" s="16"/>
      <c r="H2" s="17"/>
      <c r="I2" s="43"/>
      <c r="J2" s="43"/>
      <c r="K2" s="44"/>
      <c r="L2" s="13"/>
      <c r="M2" s="45"/>
      <c r="N2" s="45"/>
      <c r="O2" s="45"/>
      <c r="P2" s="45"/>
      <c r="Q2" s="61" t="s">
        <v>1</v>
      </c>
      <c r="R2" s="62"/>
      <c r="S2" s="62"/>
    </row>
    <row r="3" s="1" customFormat="1" ht="26" customHeight="1" spans="1:19">
      <c r="A3" s="18" t="s">
        <v>2</v>
      </c>
      <c r="B3" s="18" t="s">
        <v>3</v>
      </c>
      <c r="C3" s="18" t="s">
        <v>4</v>
      </c>
      <c r="D3" s="18" t="s">
        <v>5</v>
      </c>
      <c r="E3" s="19" t="s">
        <v>6</v>
      </c>
      <c r="F3" s="20" t="s">
        <v>7</v>
      </c>
      <c r="G3" s="18" t="s">
        <v>8</v>
      </c>
      <c r="H3" s="18" t="s">
        <v>9</v>
      </c>
      <c r="I3" s="46" t="s">
        <v>10</v>
      </c>
      <c r="J3" s="47" t="s">
        <v>11</v>
      </c>
      <c r="K3" s="48"/>
      <c r="L3" s="48"/>
      <c r="M3" s="48"/>
      <c r="N3" s="49"/>
      <c r="O3" s="50" t="s">
        <v>12</v>
      </c>
      <c r="P3" s="50"/>
      <c r="Q3" s="50"/>
      <c r="R3" s="50"/>
      <c r="S3" s="63" t="s">
        <v>13</v>
      </c>
    </row>
    <row r="4" s="1" customFormat="1" ht="48" customHeight="1" spans="1:19">
      <c r="A4" s="18"/>
      <c r="B4" s="18"/>
      <c r="C4" s="18"/>
      <c r="D4" s="18"/>
      <c r="E4" s="18"/>
      <c r="F4" s="20"/>
      <c r="G4" s="18"/>
      <c r="H4" s="18"/>
      <c r="I4" s="46"/>
      <c r="J4" s="51" t="s">
        <v>14</v>
      </c>
      <c r="K4" s="52" t="s">
        <v>15</v>
      </c>
      <c r="L4" s="52" t="s">
        <v>16</v>
      </c>
      <c r="M4" s="52" t="s">
        <v>17</v>
      </c>
      <c r="N4" s="52" t="s">
        <v>18</v>
      </c>
      <c r="O4" s="53" t="s">
        <v>19</v>
      </c>
      <c r="P4" s="53" t="s">
        <v>20</v>
      </c>
      <c r="Q4" s="64" t="s">
        <v>21</v>
      </c>
      <c r="R4" s="65" t="s">
        <v>22</v>
      </c>
      <c r="S4" s="66"/>
    </row>
    <row r="5" s="2" customFormat="1" ht="50" customHeight="1" spans="1:19">
      <c r="A5" s="21" t="s">
        <v>23</v>
      </c>
      <c r="B5" s="22" t="s">
        <v>24</v>
      </c>
      <c r="C5" s="23" t="s">
        <v>25</v>
      </c>
      <c r="D5" s="22" t="s">
        <v>26</v>
      </c>
      <c r="E5" s="22" t="s">
        <v>27</v>
      </c>
      <c r="F5" s="22" t="s">
        <v>28</v>
      </c>
      <c r="G5" s="22" t="s">
        <v>29</v>
      </c>
      <c r="H5" s="24" t="s">
        <v>30</v>
      </c>
      <c r="I5" s="54">
        <f t="shared" ref="I5:I13" si="0">J5</f>
        <v>354.5</v>
      </c>
      <c r="J5" s="54">
        <v>354.5</v>
      </c>
      <c r="K5" s="54"/>
      <c r="L5" s="54"/>
      <c r="M5" s="54"/>
      <c r="N5" s="54"/>
      <c r="O5" s="55" t="s">
        <v>31</v>
      </c>
      <c r="P5" s="22" t="s">
        <v>32</v>
      </c>
      <c r="Q5" s="22" t="s">
        <v>33</v>
      </c>
      <c r="R5" s="67" t="s">
        <v>34</v>
      </c>
      <c r="S5" s="68" t="s">
        <v>35</v>
      </c>
    </row>
    <row r="6" s="2" customFormat="1" ht="81" customHeight="1" spans="1:19">
      <c r="A6" s="21" t="s">
        <v>23</v>
      </c>
      <c r="B6" s="22" t="s">
        <v>24</v>
      </c>
      <c r="C6" s="23" t="s">
        <v>36</v>
      </c>
      <c r="D6" s="22" t="s">
        <v>26</v>
      </c>
      <c r="E6" s="22" t="s">
        <v>27</v>
      </c>
      <c r="F6" s="22" t="s">
        <v>37</v>
      </c>
      <c r="G6" s="22" t="s">
        <v>29</v>
      </c>
      <c r="H6" s="24" t="s">
        <v>38</v>
      </c>
      <c r="I6" s="54">
        <f t="shared" si="0"/>
        <v>290</v>
      </c>
      <c r="J6" s="54">
        <v>290</v>
      </c>
      <c r="K6" s="54"/>
      <c r="L6" s="54"/>
      <c r="M6" s="54"/>
      <c r="N6" s="54"/>
      <c r="O6" s="55" t="s">
        <v>31</v>
      </c>
      <c r="P6" s="22" t="s">
        <v>32</v>
      </c>
      <c r="Q6" s="22" t="s">
        <v>33</v>
      </c>
      <c r="R6" s="67" t="s">
        <v>34</v>
      </c>
      <c r="S6" s="68" t="s">
        <v>39</v>
      </c>
    </row>
    <row r="7" s="2" customFormat="1" ht="64" customHeight="1" spans="1:19">
      <c r="A7" s="21" t="s">
        <v>23</v>
      </c>
      <c r="B7" s="22" t="s">
        <v>24</v>
      </c>
      <c r="C7" s="23" t="s">
        <v>40</v>
      </c>
      <c r="D7" s="22" t="s">
        <v>26</v>
      </c>
      <c r="E7" s="22" t="s">
        <v>41</v>
      </c>
      <c r="F7" s="22" t="s">
        <v>42</v>
      </c>
      <c r="G7" s="22" t="s">
        <v>29</v>
      </c>
      <c r="H7" s="24" t="s">
        <v>43</v>
      </c>
      <c r="I7" s="54">
        <f t="shared" si="0"/>
        <v>20</v>
      </c>
      <c r="J7" s="54">
        <v>20</v>
      </c>
      <c r="K7" s="54"/>
      <c r="L7" s="54"/>
      <c r="M7" s="54"/>
      <c r="N7" s="54"/>
      <c r="O7" s="55" t="s">
        <v>31</v>
      </c>
      <c r="P7" s="22" t="s">
        <v>32</v>
      </c>
      <c r="Q7" s="22" t="s">
        <v>33</v>
      </c>
      <c r="R7" s="67" t="s">
        <v>34</v>
      </c>
      <c r="S7" s="68" t="s">
        <v>44</v>
      </c>
    </row>
    <row r="8" s="2" customFormat="1" ht="85" customHeight="1" spans="1:19">
      <c r="A8" s="21" t="s">
        <v>23</v>
      </c>
      <c r="B8" s="22" t="s">
        <v>24</v>
      </c>
      <c r="C8" s="23" t="s">
        <v>45</v>
      </c>
      <c r="D8" s="22" t="s">
        <v>26</v>
      </c>
      <c r="E8" s="22" t="s">
        <v>27</v>
      </c>
      <c r="F8" s="22" t="s">
        <v>37</v>
      </c>
      <c r="G8" s="22" t="s">
        <v>29</v>
      </c>
      <c r="H8" s="24" t="s">
        <v>46</v>
      </c>
      <c r="I8" s="54">
        <f t="shared" si="0"/>
        <v>352.2</v>
      </c>
      <c r="J8" s="54">
        <v>352.2</v>
      </c>
      <c r="K8" s="54"/>
      <c r="L8" s="54"/>
      <c r="M8" s="54"/>
      <c r="N8" s="54"/>
      <c r="O8" s="55" t="s">
        <v>31</v>
      </c>
      <c r="P8" s="22" t="s">
        <v>32</v>
      </c>
      <c r="Q8" s="22" t="s">
        <v>33</v>
      </c>
      <c r="R8" s="67" t="s">
        <v>34</v>
      </c>
      <c r="S8" s="68" t="s">
        <v>47</v>
      </c>
    </row>
    <row r="9" s="2" customFormat="1" ht="101" customHeight="1" spans="1:19">
      <c r="A9" s="21" t="s">
        <v>23</v>
      </c>
      <c r="B9" s="22" t="s">
        <v>24</v>
      </c>
      <c r="C9" s="23" t="s">
        <v>48</v>
      </c>
      <c r="D9" s="22" t="s">
        <v>26</v>
      </c>
      <c r="E9" s="22" t="s">
        <v>27</v>
      </c>
      <c r="F9" s="25" t="s">
        <v>42</v>
      </c>
      <c r="G9" s="22" t="s">
        <v>29</v>
      </c>
      <c r="H9" s="24" t="s">
        <v>49</v>
      </c>
      <c r="I9" s="54">
        <f t="shared" si="0"/>
        <v>230</v>
      </c>
      <c r="J9" s="54">
        <v>230</v>
      </c>
      <c r="K9" s="54"/>
      <c r="L9" s="54"/>
      <c r="M9" s="54"/>
      <c r="N9" s="54"/>
      <c r="O9" s="55" t="s">
        <v>31</v>
      </c>
      <c r="P9" s="22" t="s">
        <v>32</v>
      </c>
      <c r="Q9" s="22" t="s">
        <v>33</v>
      </c>
      <c r="R9" s="67" t="s">
        <v>34</v>
      </c>
      <c r="S9" s="68" t="s">
        <v>50</v>
      </c>
    </row>
    <row r="10" s="2" customFormat="1" ht="86" customHeight="1" spans="1:19">
      <c r="A10" s="21" t="s">
        <v>23</v>
      </c>
      <c r="B10" s="22" t="s">
        <v>24</v>
      </c>
      <c r="C10" s="23" t="s">
        <v>51</v>
      </c>
      <c r="D10" s="22" t="s">
        <v>26</v>
      </c>
      <c r="E10" s="22" t="s">
        <v>27</v>
      </c>
      <c r="F10" s="22" t="s">
        <v>37</v>
      </c>
      <c r="G10" s="22" t="s">
        <v>29</v>
      </c>
      <c r="H10" s="24" t="s">
        <v>52</v>
      </c>
      <c r="I10" s="54">
        <f t="shared" si="0"/>
        <v>200</v>
      </c>
      <c r="J10" s="54">
        <v>200</v>
      </c>
      <c r="K10" s="54"/>
      <c r="L10" s="54"/>
      <c r="M10" s="54"/>
      <c r="N10" s="54"/>
      <c r="O10" s="55" t="s">
        <v>31</v>
      </c>
      <c r="P10" s="22" t="s">
        <v>32</v>
      </c>
      <c r="Q10" s="22" t="s">
        <v>33</v>
      </c>
      <c r="R10" s="67" t="s">
        <v>34</v>
      </c>
      <c r="S10" s="68" t="s">
        <v>53</v>
      </c>
    </row>
    <row r="11" s="2" customFormat="1" ht="107" customHeight="1" spans="1:19">
      <c r="A11" s="21" t="s">
        <v>23</v>
      </c>
      <c r="B11" s="22" t="s">
        <v>24</v>
      </c>
      <c r="C11" s="26" t="s">
        <v>54</v>
      </c>
      <c r="D11" s="22" t="s">
        <v>55</v>
      </c>
      <c r="E11" s="27" t="s">
        <v>56</v>
      </c>
      <c r="F11" s="22" t="s">
        <v>57</v>
      </c>
      <c r="G11" s="22" t="s">
        <v>29</v>
      </c>
      <c r="H11" s="24" t="s">
        <v>58</v>
      </c>
      <c r="I11" s="54">
        <f t="shared" si="0"/>
        <v>100</v>
      </c>
      <c r="J11" s="54">
        <v>100</v>
      </c>
      <c r="K11" s="54"/>
      <c r="L11" s="54"/>
      <c r="M11" s="54"/>
      <c r="N11" s="54"/>
      <c r="O11" s="56" t="s">
        <v>59</v>
      </c>
      <c r="P11" s="56" t="s">
        <v>60</v>
      </c>
      <c r="Q11" s="56" t="s">
        <v>61</v>
      </c>
      <c r="R11" s="67" t="s">
        <v>34</v>
      </c>
      <c r="S11" s="68" t="s">
        <v>62</v>
      </c>
    </row>
    <row r="12" s="2" customFormat="1" ht="74" customHeight="1" spans="1:19">
      <c r="A12" s="21" t="s">
        <v>23</v>
      </c>
      <c r="B12" s="22" t="s">
        <v>24</v>
      </c>
      <c r="C12" s="26" t="s">
        <v>63</v>
      </c>
      <c r="D12" s="22" t="s">
        <v>64</v>
      </c>
      <c r="E12" s="22" t="s">
        <v>65</v>
      </c>
      <c r="F12" s="22" t="s">
        <v>66</v>
      </c>
      <c r="G12" s="22" t="s">
        <v>29</v>
      </c>
      <c r="H12" s="22" t="s">
        <v>67</v>
      </c>
      <c r="I12" s="54">
        <f t="shared" si="0"/>
        <v>70</v>
      </c>
      <c r="J12" s="54">
        <v>70</v>
      </c>
      <c r="K12" s="54"/>
      <c r="L12" s="54"/>
      <c r="M12" s="54"/>
      <c r="N12" s="54"/>
      <c r="O12" s="55" t="s">
        <v>31</v>
      </c>
      <c r="P12" s="22" t="s">
        <v>32</v>
      </c>
      <c r="Q12" s="22" t="s">
        <v>33</v>
      </c>
      <c r="R12" s="67" t="s">
        <v>34</v>
      </c>
      <c r="S12" s="22" t="s">
        <v>68</v>
      </c>
    </row>
    <row r="13" s="2" customFormat="1" ht="88" customHeight="1" spans="1:19">
      <c r="A13" s="21" t="s">
        <v>23</v>
      </c>
      <c r="B13" s="22" t="s">
        <v>24</v>
      </c>
      <c r="C13" s="26" t="s">
        <v>69</v>
      </c>
      <c r="D13" s="22" t="s">
        <v>23</v>
      </c>
      <c r="E13" s="28" t="s">
        <v>70</v>
      </c>
      <c r="F13" s="22" t="s">
        <v>57</v>
      </c>
      <c r="G13" s="22" t="s">
        <v>29</v>
      </c>
      <c r="H13" s="24" t="s">
        <v>71</v>
      </c>
      <c r="I13" s="54">
        <f t="shared" si="0"/>
        <v>195</v>
      </c>
      <c r="J13" s="54">
        <v>195</v>
      </c>
      <c r="K13" s="54"/>
      <c r="L13" s="54"/>
      <c r="M13" s="54"/>
      <c r="N13" s="54"/>
      <c r="O13" s="56" t="s">
        <v>59</v>
      </c>
      <c r="P13" s="57" t="s">
        <v>72</v>
      </c>
      <c r="Q13" s="57" t="s">
        <v>73</v>
      </c>
      <c r="R13" s="69" t="s">
        <v>74</v>
      </c>
      <c r="S13" s="70" t="s">
        <v>75</v>
      </c>
    </row>
    <row r="14" s="2" customFormat="1" ht="88" customHeight="1" spans="1:19">
      <c r="A14" s="21"/>
      <c r="B14" s="29"/>
      <c r="C14" s="30" t="s">
        <v>76</v>
      </c>
      <c r="D14" s="31" t="s">
        <v>23</v>
      </c>
      <c r="E14" s="31" t="s">
        <v>77</v>
      </c>
      <c r="F14" s="31" t="s">
        <v>57</v>
      </c>
      <c r="G14" s="31" t="s">
        <v>29</v>
      </c>
      <c r="H14" s="32" t="s">
        <v>78</v>
      </c>
      <c r="I14" s="58">
        <v>18.3</v>
      </c>
      <c r="J14" s="54">
        <v>10</v>
      </c>
      <c r="K14" s="54"/>
      <c r="L14" s="54"/>
      <c r="M14" s="54"/>
      <c r="N14" s="54"/>
      <c r="O14" s="56" t="s">
        <v>59</v>
      </c>
      <c r="P14" s="57" t="s">
        <v>79</v>
      </c>
      <c r="Q14" s="57" t="s">
        <v>80</v>
      </c>
      <c r="R14" s="67" t="s">
        <v>34</v>
      </c>
      <c r="S14" s="71" t="s">
        <v>81</v>
      </c>
    </row>
    <row r="15" s="2" customFormat="1" ht="88" customHeight="1" spans="1:19">
      <c r="A15" s="21" t="s">
        <v>23</v>
      </c>
      <c r="B15" s="29" t="s">
        <v>24</v>
      </c>
      <c r="C15" s="33"/>
      <c r="D15" s="34"/>
      <c r="E15" s="34"/>
      <c r="F15" s="34"/>
      <c r="G15" s="34"/>
      <c r="H15" s="35"/>
      <c r="I15" s="59"/>
      <c r="J15" s="54">
        <v>8.3</v>
      </c>
      <c r="K15" s="54"/>
      <c r="L15" s="54"/>
      <c r="M15" s="54"/>
      <c r="N15" s="54"/>
      <c r="O15" s="56" t="s">
        <v>59</v>
      </c>
      <c r="P15" s="22" t="s">
        <v>82</v>
      </c>
      <c r="Q15" s="22" t="s">
        <v>83</v>
      </c>
      <c r="R15" s="67" t="s">
        <v>34</v>
      </c>
      <c r="S15" s="72"/>
    </row>
    <row r="16" s="3" customFormat="1" ht="31" customHeight="1" spans="1:19">
      <c r="A16" s="36"/>
      <c r="B16" s="37" t="s">
        <v>84</v>
      </c>
      <c r="C16" s="38"/>
      <c r="D16" s="39"/>
      <c r="E16" s="40"/>
      <c r="F16" s="22"/>
      <c r="G16" s="41"/>
      <c r="H16" s="39"/>
      <c r="I16" s="60">
        <f>SUM(I5:I14)</f>
        <v>1830</v>
      </c>
      <c r="J16" s="60">
        <f>SUM(J5:J15)</f>
        <v>1830</v>
      </c>
      <c r="K16" s="60"/>
      <c r="L16" s="60"/>
      <c r="M16" s="60"/>
      <c r="N16" s="60"/>
      <c r="O16" s="41"/>
      <c r="P16" s="41"/>
      <c r="Q16" s="41"/>
      <c r="R16" s="41"/>
      <c r="S16" s="41"/>
    </row>
  </sheetData>
  <mergeCells count="23">
    <mergeCell ref="A1:S1"/>
    <mergeCell ref="Q2:S2"/>
    <mergeCell ref="J3:N3"/>
    <mergeCell ref="O3:R3"/>
    <mergeCell ref="B16:C16"/>
    <mergeCell ref="A3:A4"/>
    <mergeCell ref="B3:B4"/>
    <mergeCell ref="C3:C4"/>
    <mergeCell ref="C14:C15"/>
    <mergeCell ref="D3:D4"/>
    <mergeCell ref="D14:D15"/>
    <mergeCell ref="E3:E4"/>
    <mergeCell ref="E14:E15"/>
    <mergeCell ref="F3:F4"/>
    <mergeCell ref="F14:F15"/>
    <mergeCell ref="G3:G4"/>
    <mergeCell ref="G14:G15"/>
    <mergeCell ref="H3:H4"/>
    <mergeCell ref="H14:H15"/>
    <mergeCell ref="I3:I4"/>
    <mergeCell ref="I14:I15"/>
    <mergeCell ref="S3:S4"/>
    <mergeCell ref="S14:S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mhdn</cp:lastModifiedBy>
  <dcterms:created xsi:type="dcterms:W3CDTF">2022-09-07T02:43:00Z</dcterms:created>
  <dcterms:modified xsi:type="dcterms:W3CDTF">2024-02-28T03:45:03Z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67F94C216CA144CDBA4233724E1CB010</vt:lpwstr>
  </property>
  <property fmtid="{D5CDD505-2E9C-101B-9397-08002B2CF9AE}" pid="3" name="KSOProductBuildVer">
    <vt:lpwstr>2052-12.1.0.16399</vt:lpwstr>
  </property>
</Properties>
</file>