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<sst xmlns="http://schemas.openxmlformats.org/spreadsheetml/2006/main" count="416" uniqueCount="263">
  <si>
    <t>凤庆县2024年度（省级第一批次）衔接资金项目计划安排情况表（公告）</t>
  </si>
  <si>
    <t>序号</t>
  </si>
  <si>
    <t>乡镇/部门</t>
  </si>
  <si>
    <t>村</t>
  </si>
  <si>
    <t>项目名称</t>
  </si>
  <si>
    <t>项目子类型</t>
  </si>
  <si>
    <t>建设内容</t>
  </si>
  <si>
    <t>计划投入资金</t>
  </si>
  <si>
    <t>资金来源</t>
  </si>
  <si>
    <t>计划实施期限（年月—年月）</t>
  </si>
  <si>
    <t>预期绩效目标</t>
  </si>
  <si>
    <t>联农带农富农利益联结机制（简述）</t>
  </si>
  <si>
    <t>责任单位</t>
  </si>
  <si>
    <t>责任人</t>
  </si>
  <si>
    <t>备注</t>
  </si>
  <si>
    <t>中央衔接资金</t>
  </si>
  <si>
    <t>省级衔接资金</t>
  </si>
  <si>
    <t>市级衔接资金</t>
  </si>
  <si>
    <t>县级衔接资金</t>
  </si>
  <si>
    <t>其他资金</t>
  </si>
  <si>
    <t>合计：35个项目</t>
  </si>
  <si>
    <t>一、产业发展</t>
  </si>
  <si>
    <t>诗礼乡人民政府</t>
  </si>
  <si>
    <t>牌坊村</t>
  </si>
  <si>
    <t>凤庆县诗礼乡牌坊村特色蔬菜冷藏仓库建设项目</t>
  </si>
  <si>
    <t>农产品仓储保鲜冷链基础设施建设</t>
  </si>
  <si>
    <t>项目计划采取“村党支部+合作社+农户”模式，在牌坊村建设特色蔬菜冷藏仓库1个。1.冷藏库房建设。建设占地面积为600㎡的冷藏库房，其中蔬菜冷藏室容积1200m³，配套制冰库房及冰块储存室；2.设备购置。冷藏仓库制冷设备配套和制冰机购置1台；3.附属设施配套。专用台变安装、仓库内线路改造等附属设施建设。</t>
  </si>
  <si>
    <t>2024年6月—2024年11月</t>
  </si>
  <si>
    <t>通过项目实施，建设占地面积为600㎡的蔬菜冷藏仓库1座，实际冷藏容积1200m³，配套制冰库房及冰块储存室，完善地方产业发展设施，减轻群众生产成本，实现群众增收致富。</t>
  </si>
  <si>
    <t>以党组织为引领，合作社为纽带，群众通过蔬菜种植售卖和冷库务工就业相联结利益联结机制。通过带动农户进行蔬菜种植、吸纳就业、脱贫人口和特殊群体的帮扶带动来实现群众增收致富，村集体经济发展壮大，项目区涉及560户农户2184（其中脱贫人口和监测对象152户542人），共可为农户增收32.53万元-36.53万元，增加村集体经济6.5万元以上。</t>
  </si>
  <si>
    <t>朱建华</t>
  </si>
  <si>
    <t>永复村</t>
  </si>
  <si>
    <t>诗礼乡永复村特色蔬菜种植基地项目</t>
  </si>
  <si>
    <t>种植业基地</t>
  </si>
  <si>
    <t>在永复村依托现有的蔬菜种植的基础优势，1.建设50立方米灌溉蓄水池1个，30立方米灌溉蓄水池5个，灌溉管线4千米（50管1千米，25管3千米），配套灌溉喷淋设施或滴灌设施；2.建设管理用房100平方米，配套蔬菜冷藏仓库100m³（含冷藏设施）。</t>
  </si>
  <si>
    <t>通过项目建设，完成蔬菜种植灌溉50立方米蓄水池建设1个，30立方米蓄水池建设5个，架设灌溉管线4千米，建设管理用房100平方米，建设冷库100立方米，项目的建设实现扶持群众种植有机蔬菜，让群众发展蔬菜种植产业，以合作社运营的方式拓宽销售渠道，增加群众收益和村集体经济收益。</t>
  </si>
  <si>
    <t>以党组织为引领，蔬菜种植基地为纽带建立好农户同合作社的利益联结机制。通过带动农户以土地入股、种植蔬菜、吸纳就业、脱贫人口和特殊群体的帮扶带动来实现群众增收致富，村集体经济发展壮大，项目区涉及607户2411人（其中脱贫人口和监测对象122户488人），预计全村种植蔬菜40亩以上，共可为农户增收21.6-28.8万元，增加村集体经济5万元以上。</t>
  </si>
  <si>
    <t>新华彝族苗族乡人民政府</t>
  </si>
  <si>
    <t>西密村</t>
  </si>
  <si>
    <t>新华乡西密村茶叶初制所建设项目</t>
  </si>
  <si>
    <t>加工业</t>
  </si>
  <si>
    <t>建设西密茶叶初制所1个，包括厂房建设：改造西密村旧烟站500方米，购置茶叶烘干机2台，每台11000元；揉捻机3台，每台8000元，杀青机3台，每台12000元等。计划生产红茶及绿茶两种茶叶</t>
  </si>
  <si>
    <t>2024年5月—2024年11月</t>
  </si>
  <si>
    <t>通过建设新华乡西密村茶叶初制所建设项目，项目受益1个行政村3个自然村505户农户2035人，其中脱贫户51户180人。能够有效促进本地茶叶种植加工产业的发展，长期为贫困人口提供就业岗位3人以上，增加农户经营性收入和务工性收入。</t>
  </si>
  <si>
    <t>项目建设完成后，通过与凤庆县大摆田茶厂有限责任公司签订框架合作协议，收购茶农生产的茶叶，从西密村及附近村招收务工人员，依靠龙头企业生产技术，提高茶叶产量，可以提升产业发展水平，促进农业增产、农民增收，从根本上增强群众“造血”功能。经初步预测估算，按鲜叶亩产40千克算，每年可产出80吨鲜叶，按今年鲜茶价格4/千克算，2000亩茶园收益32万元，除去各项管护成本20万元，2000亩收益12万元，将初制所和500亩集体茶园出租给大摆田茶厂预计增收7万元，项目建成后预计增加村集体收入18万元。</t>
  </si>
  <si>
    <t>谢天龙</t>
  </si>
  <si>
    <t>新华乡11个行政村</t>
  </si>
  <si>
    <t>新华乡烤烟基础设施烤房群及生物质燃烧机和烟夹配套项目</t>
  </si>
  <si>
    <t>项目计划购置生物质燃烧机100台，每台6000元；烟夹20000个，每个20元</t>
  </si>
  <si>
    <t>通过建设烤烟基础设施烤房群及生物质燃烧机100台，烟夹20000个，促进全乡烤烟产业发展，降低烟农成本，方便务工人员就近务工，可增加务工收入，增加农户经济收入。</t>
  </si>
  <si>
    <t>项目建设完成后，将购置的100台生物质燃料机和20000个烟夹配套投入使用，以燃烧机每年350/台、烟夹每年2元/个租借给凤庆县兴农烟叶种植综合服务专业合作社，每年可增加合作社租金收益7.5万元，其中可增加11个村集体经济收入30000元。生物质燃料机与传统燃料机相比，虽然两者机器成本差不多，但是每台生物质燃料机可帮助农户省去人工费用1000元左右，由此可以提升产业发展水平，降低农户生产成本，促进农业增产、农民增收，从根本上增强群众“造血”功能。该项目的建设可以充分调动群众种植烤烟的积极性，减少烟农在烤烟生产中的成本，更加方便烟农的烤烟生产工作。能促进全乡经济社会的全面发展。</t>
  </si>
  <si>
    <t>小湾镇人民政府</t>
  </si>
  <si>
    <t>桂花村</t>
  </si>
  <si>
    <t>小湾镇桂花村茶叶加工厂建设项目</t>
  </si>
  <si>
    <t>项目计划总投资186万元，其中申请财政资金50万元，运营单位自筹136万元。项目建设内容为：
1.建设厂房1200平方米，投资96万元；2.配套萎凋槽、揉茶机、烘干机、理条机等制茶设备，投资50万元；3.建设员工宿舍、仓库等配套用房300平米，投资27万元；4.挡墙、围墙、场地硬化等附属设施，计划投资13万元。
其中财政衔接资金建设内容为：建设厂房625平方米。</t>
  </si>
  <si>
    <t>通过项目建设，提升桂花村茶业精深加工水平，每年收购鲜叶不低于200吨，带动群众增收不低于40万元，增加村集体经济收入不低于2万元。</t>
  </si>
  <si>
    <t>项目形成的固定资产归村集体所有，村集体与运营方签订投资入股协议，将项目建设的625平方米厂房入股给运营方，协议明确运营方每年在桂花村收购鲜叶不低于200吨，平均收购价高于市场行情0.2元/kg，运营方每年支付村集体2万元的资产使用费，并按运营情况每年给予村集体10%的利润分红。</t>
  </si>
  <si>
    <t>董成文</t>
  </si>
  <si>
    <t>小湾村</t>
  </si>
  <si>
    <t>小湾镇沿江村冬季农业建设项目</t>
  </si>
  <si>
    <t>小型农田水利设施建设</t>
  </si>
  <si>
    <t>1.采取“党组织+合作社（致富带头人）+企业+农户”的运营模式，发展冬季农业400亩，主要种植品种为甜脆豌豆、冬包谷、红花。计划投资20万元；
2.新建农渠1200米；投资54万元；
3.修复农渠700米，清淤疏浚2000米；投资13.4万元。
4.新建拦河坝10道280立方米，投资12.6万元。</t>
  </si>
  <si>
    <t>通过项目建设，改善小湾村上达片区1200亩农田的灌溉条件，保障冬季农业用水，增强农田抗水毁能力，保障农业生产，提高种植产能，以村党总支+公司+合作社+农户模式发展冬季农业，壮大村集体经济，优化产业布局，增加农户收入。</t>
  </si>
  <si>
    <t>项目建成后资产归小湾村村集体所有，采取村党总支+公司+合作社+农户的运营模式运营管理。由村党总支引领，公司统一提供籽种和种植技术支持，合作社组织农户种植、管理、采收，产品由公司以不适当高于当地市场价进行统一收购，公司按收购量支付村级体0.2元/kg的配套基础设施使用费，支付合作社0.1元/kg的组织生产管理分红，村集体收益主要用于维护项目区道路、沟渠等基础设施及扩大种植规模。</t>
  </si>
  <si>
    <t>普惠性</t>
  </si>
  <si>
    <t>腰街彝族乡人民政府</t>
  </si>
  <si>
    <t>民安村、函关村</t>
  </si>
  <si>
    <t>腰街彝族乡2024年以工代赈项目（黄精基地建设项目）</t>
  </si>
  <si>
    <t>种植滇黄精350亩，配套开挖、修复产业道路5公里；项目计划总投资220万元。</t>
  </si>
  <si>
    <t>通过种植滇黄精350亩，可有效提升腰街乡滇黄精产业发展潜能，促进产业发展，增加群众收入，提高群众生产生活水平。</t>
  </si>
  <si>
    <t>种植滇黄精350亩，配套开挖、修复产业道路5公里，带动周边劳动力就近务工2750人次（其中脱贫人口2210人次），预计通过发放劳务报酬，稳定增加农村劳动力收入38.5万元；增加村集体经济收入17万元以上，产业受益后带动增加脱贫人口总收入153万元，预计受益人数1912人，其中受益建档立卡脱贫人口数1290人。</t>
  </si>
  <si>
    <t>史福洲</t>
  </si>
  <si>
    <t>大寺乡人民政府</t>
  </si>
  <si>
    <t>清水村</t>
  </si>
  <si>
    <t>大寺乡清水村农产品交易点建设项目</t>
  </si>
  <si>
    <t>市场建设和农村物流</t>
  </si>
  <si>
    <t>1.在清水村清水小组新建农产品交易平台一个占地360㎡；2.附属工程：设置安全防护设施及水、电路等设施。</t>
  </si>
  <si>
    <t>通过农产品交易点建设解决群众街天出行困难问题以及交通安全隐患的问题；项目建成后，出租展台预计可增加村集体经济收入2万元，同时有效提升农村人居环境。</t>
  </si>
  <si>
    <t>以“党组织+合作社+企业+农户”模式，将实现农产品就近交易降低运输成本，同时可解决本村农户街天出行难问题，很大程度上保障了交通安全；受益农户511户2098人，其中脱贫户和监测对象206户747人。</t>
  </si>
  <si>
    <t>杨正凡</t>
  </si>
  <si>
    <t>漭街村</t>
  </si>
  <si>
    <t>大寺乡漭街村澳洲坚果香蕉深加工项目</t>
  </si>
  <si>
    <t>采取“党组织+合作社（致富带头人）+企业+农户”的运营模式，建设内容包括：1.厂房改造500平方米；2.购置坚果和香蕉加工机械设备；3.配套生产用水、用电设施；4.配套生产污水处理设施。</t>
  </si>
  <si>
    <t>通过建设澳洲坚果、香蕉深加工一体化厂房，购置坚果和香蕉加工机械设备配套完善水电路、污水处理设施等建成后，预计生产加工1000吨坚果、预计可实现产值300万元，加工香蕉700吨，预计可实现产值100万元，可提供稳定就业岗位，可实现村集体收入增收，可以实现农民持续增收。</t>
  </si>
  <si>
    <t>以“党组织+合作社+企业+农户”模式，可实现服务区农户年增收200万元，同时企业提供技术指导和管理支持，帮助农户提升种植技能和管理水平，受益农户213户900人，其中脱贫户和监测对象15户56人。</t>
  </si>
  <si>
    <t>洛党镇人民政府</t>
  </si>
  <si>
    <t>鼎新村</t>
  </si>
  <si>
    <t>洛党镇鼎新村滇黄精产业基地建设项目</t>
  </si>
  <si>
    <t>采取“党组织+合作社+企业+农户”的运营模式，进行滇黄精种植200亩，配套给水管网、喷灌设施及附属配套。</t>
  </si>
  <si>
    <t>通过种植滇黄精200亩，配套给水管网、喷灌设施及附属配套，发展滇黄精产业，增加农户及村集体收入，促进乡村产业振兴。</t>
  </si>
  <si>
    <t>以“党组织+合作社+企业+农户”模式，将种植者组织起来，共同管理种植，提供就近务工1000工日以上，收入10万元以上，同时基地提供优质的滇黄精种苗和种植技术，帮助农户提高种植水平和产量，使鼎新滇黄精在市场上更具竞争力，受益农户67户267人，其中脱贫户和监测对象10户36人。</t>
  </si>
  <si>
    <t>于学文</t>
  </si>
  <si>
    <t>鹿鸣村</t>
  </si>
  <si>
    <t>洛党镇鹿鸣村茶叶加工厂建设项目</t>
  </si>
  <si>
    <t>采取“党组织+合作社+企业+农户”的运营模式，1.建设场地平整及包坎；2.标准化初制车间建设600平方米，初制设备购置；3.标准化精制车间建设500平方米，精制设备购置；4.配用房建设100平方米；5.围墙、大门、排水设施等建设。</t>
  </si>
  <si>
    <t>通过新建厂房，配套茶叶加工设备。开展茶叶产业升级，资产归村集体所有，形成资产通过出租模式，在促进群众产业增收同时，增加村集体经济。</t>
  </si>
  <si>
    <t>以“党组织+合作社+企业+农户”模式，可实现农户增收36万元以上，同时企业提供技术指导和管理支持，帮助农户提升种植技能和茶叶品质，受益农户351户1486人，其中脱贫户和监测对象28户97人。</t>
  </si>
  <si>
    <t>厚丰村</t>
  </si>
  <si>
    <t>凤庆县洛党镇厚丰村羊肚菌种植项目</t>
  </si>
  <si>
    <t>采取“党组织+合作社+企业+农户”的运营模式，1.遮阳网塑料大棚建设8000平方米配套场地平整、水塔、喷灌等附属设施；2.建设冷库50立方米及相关设施建设。</t>
  </si>
  <si>
    <t>通过对凤庆县洛党镇厚丰村羊肚菌种植项目建设，可带动厚丰村农户种植羊肚菌，增加农户收入，脱贫群众可就近务工，增加村集体经济收入，提高土地利用率，将有效推动厚丰村特色产业健康向好发展。</t>
  </si>
  <si>
    <t>以“党组织+合作社+企业+农户”模式，为当地脱贫群众提供就近务工可达1000个工日以上，收入10万元以上，同时提高厚丰村特色产业的市场竞争力，受益农户74户272人，其中脱贫户和监测对象4户4人。</t>
  </si>
  <si>
    <t>凤山镇人民政府</t>
  </si>
  <si>
    <t>安石村</t>
  </si>
  <si>
    <t>凤山镇安石村茶花种植产业发展项目</t>
  </si>
  <si>
    <t>项目由计划采用互助社资金管理办法通过鼓励当地村民发展壮大茶花种植规模，示范带动安石村100户农户423人（其中：脱贫人口和监测对象67户193人）发展种植花卉5亩以上，优先向安石村茶花合作社脱贫户和监测对象倾斜，形成抱团发展局面。</t>
  </si>
  <si>
    <t>通过项目实施。带动安石村村民扩大种植规模、提高收益，还能形成集体力量，共同应对市场风险，也将促进当地农业产业结构的优化升级，为凤山镇的经济发展注入新的活力，在促进群众产业增收同时，村集体经济年收入增加1.5万元以上。</t>
  </si>
  <si>
    <t>有效地推动茶花种植业的发展，定期组织培训活动，邀请农业专家为村民提供种植技术、病虫害防治和市场行情等方面的指导。示范带动安石村100户农户423人（其中：脱贫人口和监测对象67户193人）发展种植花卉5亩以上，实现户均增收1000元以上，集体经济年收入增加1.5万元以上。</t>
  </si>
  <si>
    <t>李  虎</t>
  </si>
  <si>
    <t>凤山镇安石村滇红茶生产示范基地建设项目（二期）</t>
  </si>
  <si>
    <t>规划建设总建筑面积11569.56平方米的滇红茶生产基地，其中：生产线厂房建筑面积1184.28平方米，新建 CTC 茶厂7996.06平方米，新建滇红茶产品展示区489.6平方米，新建仓库等1074.86平方米，新建设备用房851.76平方米。项目总投资8000万元。项目采取EPC模式，由凤庆县旅游产业投资开发有限责任公司负责实施，此次安排财政补助资金100万元。</t>
  </si>
  <si>
    <t>通过新建滇红茶加工基地，补齐产业发展空白，提升红第一村品牌，通过租赁、出租、合作经营、代管等多种模式，在促进群众产业增收同时，增加村集体经济。</t>
  </si>
  <si>
    <t>根据脱贫户、监测对象自身条件及脱贫地区实际需求，积极引导各类涉农经营主体将脱贫户、监测对象组织起来，抱团增实力、抱团闻市场;并通过农业产业化联合体、订单收购、代种代养、入股分红、土地流转、务工优先、服务联结、培训服务指导八项带动举措，合理确定脱贫户、监测对象、村级集体经济与新型农业经营主体的利益分配方式和联结模式，让脱贫群众更多分享产业发展各环节的红利，项目建成投产后，预计提供100个以上长期稳定的就业岗位，每年增加村集体经济收入5万元以上。</t>
  </si>
  <si>
    <t>凤庆县地方产业发展服务中心</t>
  </si>
  <si>
    <t>青树村</t>
  </si>
  <si>
    <t>凤山镇青树村茶叶加工厂建设项目</t>
  </si>
  <si>
    <t>与凤庆县顺民茶业有限责任公司进行合作共建，以先建后补的方式回购不低于100万元的固定资产，有明确的资产清单（以发票等相关原始资料为准），形成的固定资产归村集体所有，按“固定保底+分红”的方式增加村集体收入。</t>
  </si>
  <si>
    <t>通过项目建设，进一步提高当地茶叶加工的品质和效率，提高茶叶的市场竞争力。为青树村的茶农提供更多的就业机会和收入来源，每年村集体可增加收入5万元以上。</t>
  </si>
  <si>
    <t>项目建成投产后，凤庆县顺民茶业有限责任公司优先收购青树村茶农茶园基地生产原料，收购价格适当高于市场价，预计带动青树村茶农户均增收1000元以上，增加就业岗位5个优先使用脱贫户、监测对象，每年村集体收入增加5万元以上。</t>
  </si>
  <si>
    <t xml:space="preserve">杨耀斌 </t>
  </si>
  <si>
    <t>勐佑镇人民政府</t>
  </si>
  <si>
    <t>白岩村</t>
  </si>
  <si>
    <t>勐佑镇白岩村香料烟种植基地建设项目</t>
  </si>
  <si>
    <t>修复灌溉沟渠3公里、田间管网6千米，巩固提升白岩村香料烟基地480亩</t>
  </si>
  <si>
    <t>修复灌溉沟渠3公里、田间管网6千米，巩固提升白岩村香料烟基地480亩，增加贫困人口就业人数，带动增加贫困人口全年总收入</t>
  </si>
  <si>
    <t>一是巩固提升白岩村香料烟种植面积480亩，直接带动当地102户种植户实现户均增收3000元以上。二是通过香料烟返税收入，每年增加白岩村集体经济收入6万元以上。</t>
  </si>
  <si>
    <t>吴兴蕊</t>
  </si>
  <si>
    <t>勐佑村</t>
  </si>
  <si>
    <t>勐佑镇蔬菜基地建设项目</t>
  </si>
  <si>
    <t>建设冷库1座400立方米,带动发展蔬菜基地150亩。</t>
  </si>
  <si>
    <t>建设冷库1座400立方米,带动建设蔬菜基地150亩，增加贫困人口就业人数，增加贫困人口全年总收入</t>
  </si>
  <si>
    <t>一是通过延长勐佑坝区规模种植的蔬菜、百香果、马铃薯等果蔬农产品的存放时间，调节季节性供需，提升农产品的品质，解决滞销问题的同时增加产品附加值，辐射带动当地180户农户户均实现产业增收2000元以上。二是项目形成的固定资产冷库归村集体所有，可通过出租给御源公司使用每年增加勐佑村集体经济收入不低于5万元。</t>
  </si>
  <si>
    <t>勐佑村、习谦村</t>
  </si>
  <si>
    <t>勐佑镇勐佑村中草药基地建设项目</t>
  </si>
  <si>
    <t>采取“党组织+合作社（致富带头人）+企业+农户”的运营模式，建设灌溉管网1500米，20立方米蓄水池5个，基地管理房改造提升100平方米，在勐佑、习谦等村种植中草药基地200亩，其中：滇黄精30亩，续断100亩，万寿菊70亩</t>
  </si>
  <si>
    <t>通过建设灌溉管网1500米，20立方米蓄水池5个，基地管理房改造提升100平方米，在勐佑、习谦等村种植中草药基地200亩，增加贫困人口就业人数，带动增加贫困人口全年总收入</t>
  </si>
  <si>
    <t>一是可提供当地季节性用工300人次以上，长期稳定务工5人左右，每年可增加群众务工收入2万多元，以及23户农户地租收入共计5万多元。二是将建成的管理房及配套设施等资产交由村集体管理，出租给骉发种植合作社使用，预计每年可增加勐佑村集体经济收入7万元以上。</t>
  </si>
  <si>
    <t>三岔河镇人民政府</t>
  </si>
  <si>
    <t>山头田、柏木村等片区</t>
  </si>
  <si>
    <t>三岔河镇中草药种植项目</t>
  </si>
  <si>
    <t xml:space="preserve">    在山头田、柏木村等片区，采取“村党组织+合作社+基地+农户”的运营模式，规划种植滇黄精60亩（含土地整理、种苗采购种植及管护），配套建设灌溉水利管线8千米、产业路开挖6千米等相应附属工程。
</t>
  </si>
  <si>
    <t>通过种植滇黄精60亩，配套建设灌溉水利管线8千米、产业路开挖6千米等相应附属工程，发展滇黄精产业，带动片区群众及村集体增加收入，促进乡村产业振兴。</t>
  </si>
  <si>
    <t xml:space="preserve">
采取“村党组织+合作社+基地+农户”的运营模式发展滇黄精种植业，提供优质的滇黄精种子和种植技术，提升农户种植水平和产量，提供从栽种到收购一条龙服务，并提供就近务工1000工日以上，受益农户62户254人其中脱贫户及监测对象11户32人。</t>
  </si>
  <si>
    <t>赵云瑞</t>
  </si>
  <si>
    <t>雪山镇人民政府</t>
  </si>
  <si>
    <t>桂林村</t>
  </si>
  <si>
    <t>凤庆县雪山镇桂林村大棚蔬菜种植基地建设项目</t>
  </si>
  <si>
    <t>新建钢架结构智能温控蔬菜大棚4000平方米，钢架结构冷库200平方米，建设管理房及分拣中心200平方米，叉车1台，灌溉设施1套，配套电力设施1件，温湿调控设备1套，机耕路800米，挡墙30立方米。</t>
  </si>
  <si>
    <t>通过新建钢架结构智能温控蔬菜大棚4000平方米，钢架结构冷库200平方米，建设管理房及分拣中心200平方米，灌溉设施1套，配套电力设施1件，温湿调控设备1套，机耕路800米，挡墙30立方米。形成的资产以租赁、合作经营的方式促进村集体经济增收，促进群众土地流转，提供就业岗位，同时带动群众发展规模化蔬菜种植，产销对接，有效促进群众增收。</t>
  </si>
  <si>
    <t>通过项目建设形成固定资产以出租、合作经营模式增加村集体经济，项目能够有效增加20人以上就业岗位，农户通过土地流转、参与发展及到大棚、冷库务工增加收入，户均增收1万元以上，同时运营主体的参与能够形成产销对接，打开当地农产品销路。</t>
  </si>
  <si>
    <t>王贵荣</t>
  </si>
  <si>
    <t>新联村</t>
  </si>
  <si>
    <t>雪山镇新联村青贮饲料加工厂建设项目</t>
  </si>
  <si>
    <t>新型农村集体经济发展项目</t>
  </si>
  <si>
    <t>（1）省级财政衔接推进乡村振兴补助资金70万元，用于：
①新建钢架结构加工车间500㎡，概算投资30万元；
②购置938型饲草抓取机械设备1台，概算投资6万元；
③购置10吨地磅秤1台，概算投资6万元；
④购置300型粉碎机1台，概算投资8万元；
⑤购置 Rb-750型输送机1台，概算投资1万元；
⑥购置9JGW-7型发酵拌料机1台，概算投资5万元；
⑦购置流水包装设备1套，概算投资8万元；
⑧购置运输传送平台1台，概算投资6万元。
（2）凤庆县富昌养殖农民专业合作社资金14万元，用于：
①购置流水包装设备1套，概算投资8万元；
②购置运输传送平台1台，概算投资6万元。</t>
  </si>
  <si>
    <t>通过建设钢架结构加工车间500㎡，购买加工打包设备形成的固定资产以租赁方式实现新联村集体增收3.5万元以上，项目能够有效带动周边群众发展生产，促进脱贫人口及监测对象等低收入人群有效增收。</t>
  </si>
  <si>
    <t>项目建成后新联村集体可实现租赁收益3.5万元/年，能辐射带动营盘等4个小组136户群众户均增收1800元，提供稳定就业岗位4个，人均增加工资性收入2.4万元以上，项目的实施能有效补齐新联村产业发展短板，拓宽群众增收渠道，促进饲草产业发展，助推乡村振兴。</t>
  </si>
  <si>
    <t>郭大寨彝族白族乡人民政府</t>
  </si>
  <si>
    <t>邦贵村</t>
  </si>
  <si>
    <t>郭大寨乡邦贵村2024年林下中草药示范基地建设项目</t>
  </si>
  <si>
    <t>采取“党组织+合作社（致富带头人）+企业+农户”的运营模式，新建林下中草药100亩，配套水、电、产业路、机器等设施设备；引入黄精蜂群300箱。</t>
  </si>
  <si>
    <t>2024年6月—2024年12月</t>
  </si>
  <si>
    <t>通过建设林下中草药种植示范基地100亩，配套设施；黄精蜂群300箱。发展林下中草药产业，促进村集体经济发展及群众增收。</t>
  </si>
  <si>
    <t>在企业带动下通过共建农场、组建合作社等形式，充分利用现有的林地资源优势，在邦贵村种植林下中草药100亩，由企业负责指导农户种植、栽种后除草、施肥、浇水、杀虫等日常管护工作，并与企业签订最低收购价协议，确保中草药投产后能及时出售变现。脱贫群众还可以通过土地流转，就近务工，售卖农家肥等途径获得林地租金1万多元，每亩预计用工40人，共计用工400多个，增加脱贫农户务工收入60多万元。村集体经济年平均分红10万元以上，分红收入优先用于脱贫人口和监测对象，重点用于产业基础设施、乡村公益性岗位、项目运营维护、村级公益事业等。</t>
  </si>
  <si>
    <t>郭大寨乡人民政府</t>
  </si>
  <si>
    <t>李郁</t>
  </si>
  <si>
    <t>凤庆县林业和草原局</t>
  </si>
  <si>
    <t>安平村</t>
  </si>
  <si>
    <t>营盘镇安平村特色经济林果种植项目</t>
  </si>
  <si>
    <t>安平村易地扶贫安置点共计占地面积98亩，种植坚果（胸径或干径:D=3-4cm）651株，芒果（胸径或干径:D=10cm）15株，菠萝蜜（胸径或干径:D=10cm）50株，嘉宝果（胸径或干径:D=10cm）20株，嘉宝果（胸径或干径:D=5cm）60株，莲雾（胸径或干径:D=6-8cm）110株，配套建设灌溉设施。</t>
  </si>
  <si>
    <t>营盘镇安平村特色经济林果种植项目在营盘镇安平村安置点种植经济林果906株，巩固拓展脱贫攻坚成果同乡村振兴成果，促进农户增收。</t>
  </si>
  <si>
    <t>一是增加村集体经济收入项目由县林业和草原局通过招投标的方式统一实施，项目实施完成验收后将资产统一移交村集体，由村集体将项目成本给企业经营管理，增加村集体经济收入。项目产生的村级集体经济收入的30%用于带动脱贫人口发展产业和对脱贫不稳定户、边缘易致贫户、突发严重困难户“三类对象”进行临时救助。
二是项目管理过程中，需要季节性用工约80人，每年务工时间3个月，100元/天，预计每年增加务工群众收入72万元。其中吸纳脱贫人口用工不少于12人，增加脱贫人口收入不低于10.8万元。</t>
  </si>
  <si>
    <t>王宏波</t>
  </si>
  <si>
    <t>营盘镇人民政府</t>
  </si>
  <si>
    <t>营盘镇安平村、田坝口村、京立安村等3个村青贮饲料加工厂建设项目</t>
  </si>
  <si>
    <t>（1）新建钢架结构加工车间1500㎡，场地硬化600㎡，概算投资90万元；
（2）购置大型圆盘粉碎机1台，概算投资13万元；
（3）购置临工956型夹包机1台，概算投资10万元；
（4）购置临工90型上料机1台，概算投资10万元；
（5）购置科脉9QY-30Q 型裹包机1台，概算投资78万元；
（6）购置大型输送机1套（定制），概算投资5万元；
（7）购置 CH-200槽型发酵拌料机1台，概算投资4万元。</t>
  </si>
  <si>
    <t>通过建设青贮饲料加工厂，促进安平村及周边青贮原料种植业、加工及肉牛养殖业发展，助推村集体经济和农户增收。</t>
  </si>
  <si>
    <t>1.发展壮大村集体经济。预计安平村、田坝口村、京里安村3个村集体每年可获取固定收益共23万元，扣除支付安平村土地占用费2万元，3个村每村每年可增加收益7万元；2.带动群众持续增收。一是可直接提供就业岗位12个，人均增加工资性收入2.4万元以上。二是通过与周边群众收购青贮玉米、饲草，带动周边群众户均增收1800元以上。</t>
  </si>
  <si>
    <t>施吴贤</t>
  </si>
  <si>
    <t>营盘村</t>
  </si>
  <si>
    <t>营盘镇营盘村预制菜食品加工厂建设项目</t>
  </si>
  <si>
    <t>采取“党组织+合作社（致富带头人）+企业+农户”的运营模式，新建厂房500平方米、冷库200立方米，购置相关肉类食品加工机器设备，硬化场地240平方米，并配套完善相关附属设施。</t>
  </si>
  <si>
    <t>通过建设营盘村预制菜食品加工厂，促进营盘本地牛干巴、腊鸭、香酥干巴等特色肉制品产业发展，助推村集体经济和农户增收。</t>
  </si>
  <si>
    <t>1.发展壮大村集体经济。村集体每年获取固定收益4.87万元，计入营盘村村集体经济收入；2.带动群众持续增收。每年可增加群众固定务工收入18万元。</t>
  </si>
  <si>
    <t>三塔村</t>
  </si>
  <si>
    <t>营盘镇三塔村咖啡购销点建设项目</t>
  </si>
  <si>
    <t>依托村级合作社建设的厂房，安装咖啡鲜果初加工生产线1条，包含提升机、输送机、洗果机、脱皮机、预干机及热泵等机器设备，并配套水、电等相关附属设施设备。</t>
  </si>
  <si>
    <t>通过建设三塔村咖啡购销点，促进三塔村及周边片区咖啡产业发展，助推村集体经济和农户增收。</t>
  </si>
  <si>
    <t>1.发展壮大村集体经济。村集体每年可获取固定收益4万元，计入三塔村村集体经济收入；2.带动群众持续增收。一是每年可增加群众固定务工收入共6万元。二是按高于市场价0.1元/公斤与周边群众收购咖啡鲜果，预计可带动三塔村咖啡种植户户均增收575元以上。</t>
  </si>
  <si>
    <t>金平村</t>
  </si>
  <si>
    <t>凤庆县凤山镇金平村凤尾苗民间手工艺品加工车间建设项目</t>
  </si>
  <si>
    <t>新建凤尾苗民间手工艺品加工车间1个200平方米，配套供电、挡土墙、扫帚苗晾晒场等附属设施建设。</t>
  </si>
  <si>
    <t>2024年5月-2024年12月</t>
  </si>
  <si>
    <t>通过新建建凤尾苗民间手工艺品加工车间，配套附属设施建设，通过租赁、出租、合作经营、代管等多种模式，在促进群众产业增收同时，增加村集体经济。</t>
  </si>
  <si>
    <t>一是受益农户收入增加，人均增收2000元以上，二是增加村集体经济收入2.5万元以上。</t>
  </si>
  <si>
    <t>李虎</t>
  </si>
  <si>
    <t>滇红社区</t>
  </si>
  <si>
    <t>凤山镇后山村等3个村高价值食用菌培育基地建设项目（二期滇红社区）</t>
  </si>
  <si>
    <t>种植业</t>
  </si>
  <si>
    <t>通过新建菌种培育中心厂房300平方米，配置菌棒装袋自动化一体机，菌棒灭菌柜一体机等设备，村集体年收入增加5.5万元。</t>
  </si>
  <si>
    <r>
      <rPr>
        <sz val="12"/>
        <color theme="1"/>
        <rFont val="Times New Roman"/>
        <charset val="134"/>
      </rPr>
      <t>2024</t>
    </r>
    <r>
      <rPr>
        <sz val="12"/>
        <color theme="1"/>
        <rFont val="方正仿宋_GBK"/>
        <charset val="134"/>
      </rPr>
      <t>年</t>
    </r>
    <r>
      <rPr>
        <sz val="12"/>
        <color theme="1"/>
        <rFont val="Times New Roman"/>
        <charset val="134"/>
      </rPr>
      <t>5-11</t>
    </r>
    <r>
      <rPr>
        <sz val="12"/>
        <color theme="1"/>
        <rFont val="方正仿宋_GBK"/>
        <charset val="134"/>
      </rPr>
      <t>月</t>
    </r>
  </si>
  <si>
    <t>通过采取“公司+基地+农户”的经营方式，由企业提供种植技术支持，不断提高产业组织化程度，预计可带动120余户农户发展高价值食用菌种植产业，户均增收5万元以上。</t>
  </si>
  <si>
    <t>二、就业项目</t>
  </si>
  <si>
    <t>凤庆县人力资源和社会保障局</t>
  </si>
  <si>
    <t>凤庆县13个乡镇</t>
  </si>
  <si>
    <t>凤庆县2024年高原特色农业领域技能促增收“凤庆—茶叶工”试点培训（2024脱贫人口“人人持证技能致富”培训）项目</t>
  </si>
  <si>
    <t>就业项目</t>
  </si>
  <si>
    <t>全面落实党中央、国务院关于加强技能人才队伍建设决策部署和省委、省政府工作要求，聚焦“3815”战略发展目标，紧扣高原特色农业领域从业人员技能促增收，按照“试点打造、典型引路、扩面增效”的原则，计划组织脱贫劳动力（含监测对象）农村劳动力培训1450人次。</t>
  </si>
  <si>
    <t>通过组织脱贫劳动力（含监测对象）农村劳动力培训1450人，大力培养新型职业农民，持续增强群众致富能力，优化人力资源配置，促进产业带动就业，创新打造“技能助产·富农兴滇”品牌。</t>
  </si>
  <si>
    <t>——</t>
  </si>
  <si>
    <t>董旺强</t>
  </si>
  <si>
    <t>三、乡村建设行动</t>
  </si>
  <si>
    <t>新峰村</t>
  </si>
  <si>
    <t>凤庆县洛党镇新峰村2024年饮水工程</t>
  </si>
  <si>
    <t>农村供水保障设施建设</t>
  </si>
  <si>
    <t>1.取水坝及沉沙过滤池建设，渠道清淤1860m，管道架设5660m。2.安装支管道10000m，DN40浮球阀5个。</t>
  </si>
  <si>
    <t>通过对凤庆县洛党镇新峰村2024年饮水工程项目建设，解决新峰村饮水问题，人们生产生活更加便利，人居环境得到改善，促进乡村振兴。</t>
  </si>
  <si>
    <t>洛党村</t>
  </si>
  <si>
    <t>洛党镇前后营自然村人居环境提升项目</t>
  </si>
  <si>
    <t>村容村貌提升</t>
  </si>
  <si>
    <t>场所硬化400平方米；水土保持修复260平方米。</t>
  </si>
  <si>
    <t>通过对洛党镇前后营自然村人居环境提升项目建设，改善农村基础设施，补齐必要的短板，为乡村振兴注入新动能。</t>
  </si>
  <si>
    <t>王平、明龙、柏木</t>
  </si>
  <si>
    <t>三岔河镇2024年人畜饮水工程巩固提升建设项目</t>
  </si>
  <si>
    <t xml:space="preserve">    1.在王平村王家寨自然村新建取水坝头1座，24立方米蓄水池1个，100立方米蓄水池1个，修建DN32Φ供水管道600米，架设输电线路及配套建设安装抽水设施设备等；概算投资36万元。
   2.在明龙村小令片自然村新建PE50管供水主管道9千米，新建30立方米蓄水池1个；概算投资27万元。 
   3.在柏木村柏木山自然村新建DN32Φ供水主管道3.6千米、DN25Φ供水支管2.2千米、DN20Φ供水入户管3.3千米，新建12立方米蓄水池2个；概算投资30万元。</t>
  </si>
  <si>
    <t>通过修建饮水管网约18.7千米，配套完善相关水利设备设施，有效改善提升辖区374户1496人人畜生产生活用水。</t>
  </si>
  <si>
    <t>鲁史镇人民政府</t>
  </si>
  <si>
    <t>鲁史村</t>
  </si>
  <si>
    <t>鲁史古镇茶马旅游开发基础设施项目（二期）</t>
  </si>
  <si>
    <t>农村污水治理</t>
  </si>
  <si>
    <t>建设古镇排污管网4公里（ɸ400双壁波纹），日处理50立方米污水一体化处理设施１座。</t>
  </si>
  <si>
    <t>通过本项目建设排污管网4公里，日处理50立方米污水一体化处理设施１座。能有效改古镇善水体质量，保护生态环境，提高村民生活质量，从而提升古镇整体环境，吸引更多游客，推动当地旅游业更好发展。</t>
  </si>
  <si>
    <t>赵  兵</t>
  </si>
  <si>
    <t>马庄村</t>
  </si>
  <si>
    <t>大寺乡马庄村麦地易地扶贫安置点滑坡整治项目</t>
  </si>
  <si>
    <t>新建污水管网800m（波纹管水管Ф80cm、检查井40套），新建混凝土沟800m（40cm*50cmC20）。</t>
  </si>
  <si>
    <t>通过实施项目解决易地扶贫安置点群众住房安全问题，改善出行条件</t>
  </si>
  <si>
    <t>河顺村</t>
  </si>
  <si>
    <t>大寺乡河顺村平石头易地扶贫安置点污水管道修复项目</t>
  </si>
  <si>
    <t>新建污水管网1000m（波纹管水管Ф80cm、检查井50套），三级污水处理池4个。</t>
  </si>
  <si>
    <t>凤庆县农业农村局</t>
  </si>
  <si>
    <t>凤庆县2024年宜居宜业和美乡村一事一议奖补项目</t>
  </si>
  <si>
    <t>深入贯彻落实《中共中央、国务院关于学习运用“千村示范、万村整治”工程经验有力有效推进乡村全面振兴的意见》精神，发挥自然村乡村振兴理事会作用，采取“村党组织+自然村理事会+群众”的形式，积极发动群众，通过群众一事一议筹集砂石料、投工投劳，计划实施宜居宜业和美乡村示范村29个以上，预计采购、奖补水泥8700吨（根据示范村实际建设需求及群众积极性进行奖补），主要用于自然村（组）内户外道路硬化、必要的小型挡墙、垃圾池、排污沟、“大三格”“小三格”污水治理设施等建设。</t>
  </si>
  <si>
    <t>通过宜居宜业和美乡村示范建设，采购奖补水泥8700吨，为全县千万工程建设树典型、作示范，全力推进农村人居环境建设，解决好农村建设干净起来、美丽起来、文明起来“三个起来”的问题。</t>
  </si>
  <si>
    <t>张学起</t>
  </si>
  <si>
    <t>营盘镇干塘村</t>
  </si>
  <si>
    <t>凤庆县营盘镇2024年以工代赈项目</t>
  </si>
  <si>
    <t>生产项目</t>
  </si>
  <si>
    <t>新建产业道路连接桥1座，河道改造建设1公里。</t>
  </si>
  <si>
    <t>通过项目建设成，直接受益于当地人民群众，预计带动当地困难群众务工人数161 人，其中，脱贫户及监测对象务工人数73人，易地搬迁群众务工人数37人，其他就业困难群众51人。</t>
  </si>
  <si>
    <t>七、项目管理费</t>
  </si>
  <si>
    <t>凤庆县</t>
  </si>
  <si>
    <t>凤庆县2024年第一批省级财政衔接推进乡村振兴补助资金（巩固拓展脱贫攻坚成果和乡村振兴任务）项目管理费</t>
  </si>
  <si>
    <t>项目管理费</t>
  </si>
  <si>
    <t>根据《云南省财政衔接推进乡村振兴补助资金管理办法》，按照不超过3%标准，提取项目管理费110万元，统筹用于项目前期规划设计评审评估、招标监理、检查验收、绩效评价以及资金监管等于项目管理相关的支出。</t>
  </si>
  <si>
    <t>2024年5月—2024年12月</t>
  </si>
  <si>
    <t>通过项目前期规划设计、评审评估、招标监理、检查验收、绩效评价以及资金监管工作，提升项目管理水平，确保项目按时开工，按时完工、按时交付使用。</t>
  </si>
  <si>
    <t>公告/公示时间：4月28日至5月8日（至少10日）</t>
  </si>
  <si>
    <t>监督电话：12317，本单位监督举报电话：0883-42*****2</t>
  </si>
  <si>
    <t>通讯地址：凤庆县滇红南路</t>
  </si>
  <si>
    <t>电子邮箱：</t>
  </si>
  <si>
    <t>公告/公示单位盖章：</t>
  </si>
  <si>
    <t>备注：用于县/乡/村年度资金项目计划公开。</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</si>
</sst>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00_);[Red]\(0.0000\)"/>
    <numFmt numFmtId="178" formatCode="0.00_ "/>
    <numFmt numFmtId="179" formatCode="0_);[Red]\(0\)"/>
  </numFmts>
  <fonts count="32">
    <font>
      <sz val="11"/>
      <color theme="1"/>
      <name val="宋体"/>
      <charset val="134"/>
      <scheme val="minor"/>
    </font>
    <font>
      <b/>
      <sz val="10"/>
      <color theme="1"/>
      <name val="宋体"/>
      <charset val="134"/>
    </font>
    <font>
      <sz val="10"/>
      <name val="宋体"/>
      <charset val="134"/>
    </font>
    <font>
      <sz val="10"/>
      <color theme="1"/>
      <name val="宋体"/>
      <charset val="134"/>
    </font>
    <font>
      <sz val="10"/>
      <color indexed="8"/>
      <name val="宋体"/>
      <charset val="134"/>
    </font>
    <font>
      <sz val="11"/>
      <color rgb="FF000000"/>
      <name val="宋体"/>
      <charset val="134"/>
    </font>
    <font>
      <sz val="10"/>
      <color rgb="FF000000"/>
      <name val="宋体"/>
      <charset val="134"/>
    </font>
    <font>
      <sz val="12"/>
      <color theme="1"/>
      <name val="方正仿宋_GBK"/>
      <charset val="134"/>
    </font>
    <font>
      <sz val="12"/>
      <name val="宋体"/>
      <charset val="134"/>
      <scheme val="minor"/>
    </font>
    <font>
      <sz val="12"/>
      <color theme="1"/>
      <name val="Times New Roman"/>
      <charset val="134"/>
    </font>
    <font>
      <sz val="11"/>
      <name val="宋体"/>
      <charset val="134"/>
    </font>
    <font>
      <sz val="10"/>
      <color theme="1"/>
      <name val="宋体"/>
      <charset val="1"/>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3" borderId="6" applyNumberFormat="0" applyAlignment="0" applyProtection="0">
      <alignment vertical="center"/>
    </xf>
    <xf numFmtId="0" fontId="21" fillId="4" borderId="7" applyNumberFormat="0" applyAlignment="0" applyProtection="0">
      <alignment vertical="center"/>
    </xf>
    <xf numFmtId="0" fontId="22" fillId="4" borderId="6" applyNumberFormat="0" applyAlignment="0" applyProtection="0">
      <alignment vertical="center"/>
    </xf>
    <xf numFmtId="0" fontId="23" fillId="5"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protection locked="0"/>
    </xf>
    <xf numFmtId="0" fontId="31" fillId="0" borderId="0">
      <alignment vertical="center"/>
    </xf>
  </cellStyleXfs>
  <cellXfs count="61">
    <xf numFmtId="0" fontId="0" fillId="0" borderId="0" xfId="0">
      <alignment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0" fillId="0" borderId="0" xfId="0" applyAlignment="1">
      <alignment horizontal="center" vertical="center" wrapText="1"/>
    </xf>
    <xf numFmtId="0" fontId="3" fillId="0" borderId="0" xfId="0" applyFont="1" applyFill="1" applyAlignment="1">
      <alignment horizontal="center" vertical="center"/>
    </xf>
    <xf numFmtId="0" fontId="2" fillId="0" borderId="0" xfId="0" applyFont="1" applyFill="1" applyAlignment="1">
      <alignment vertical="center"/>
    </xf>
    <xf numFmtId="0" fontId="0" fillId="0" borderId="0" xfId="0" applyAlignment="1">
      <alignment horizontal="center" vertical="center"/>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left" vertical="center" wrapText="1"/>
    </xf>
    <xf numFmtId="0" fontId="2" fillId="0" borderId="1" xfId="0"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left" vertical="center" wrapText="1"/>
    </xf>
    <xf numFmtId="0" fontId="2" fillId="0" borderId="1" xfId="0" applyFont="1" applyFill="1" applyBorder="1" applyAlignment="1">
      <alignment horizontal="justify" vertical="center" wrapText="1"/>
    </xf>
    <xf numFmtId="176"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78" fontId="2" fillId="0" borderId="1" xfId="50" applyNumberFormat="1" applyFont="1" applyFill="1" applyBorder="1" applyAlignment="1">
      <alignment horizontal="center" vertical="center" wrapText="1"/>
    </xf>
    <xf numFmtId="0" fontId="2" fillId="0" borderId="1" xfId="5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49" applyFont="1" applyFill="1" applyBorder="1" applyAlignment="1" applyProtection="1">
      <alignment horizontal="center" vertical="center" wrapText="1"/>
    </xf>
    <xf numFmtId="0" fontId="4" fillId="0"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177" fontId="6" fillId="0" borderId="1" xfId="0" applyNumberFormat="1" applyFont="1" applyFill="1" applyBorder="1" applyAlignment="1">
      <alignment horizontal="left" vertical="center" wrapText="1"/>
    </xf>
    <xf numFmtId="0" fontId="7"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178" fontId="8" fillId="0" borderId="1" xfId="50" applyNumberFormat="1" applyFont="1" applyFill="1" applyBorder="1" applyAlignment="1">
      <alignment horizontal="center" vertical="center" wrapText="1"/>
    </xf>
    <xf numFmtId="0" fontId="8" fillId="0" borderId="1" xfId="50" applyFont="1" applyFill="1" applyBorder="1" applyAlignment="1">
      <alignment horizontal="center" vertical="center" wrapText="1"/>
    </xf>
    <xf numFmtId="0" fontId="9" fillId="0" borderId="1" xfId="0" applyFont="1" applyBorder="1" applyAlignment="1">
      <alignment horizontal="center" vertical="center" wrapText="1"/>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0" fontId="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0" fontId="0" fillId="0" borderId="0" xfId="0" applyAlignment="1">
      <alignment horizontal="left" vertical="center"/>
    </xf>
    <xf numFmtId="0" fontId="3" fillId="0" borderId="1" xfId="0" applyFont="1" applyFill="1" applyBorder="1" applyAlignment="1">
      <alignment vertical="center" wrapText="1"/>
    </xf>
    <xf numFmtId="0" fontId="3"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3" fillId="0" borderId="1" xfId="0" applyFont="1" applyFill="1" applyBorder="1" applyAlignment="1">
      <alignment horizontal="justify" vertical="center" wrapText="1"/>
    </xf>
    <xf numFmtId="179" fontId="4" fillId="0" borderId="1"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 xfId="0" applyFont="1" applyFill="1" applyBorder="1" applyAlignment="1">
      <alignment vertical="center" wrapText="1"/>
    </xf>
    <xf numFmtId="0" fontId="0" fillId="0" borderId="1" xfId="0"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177" fontId="4" fillId="0" borderId="1" xfId="0" applyNumberFormat="1" applyFont="1" applyFill="1" applyBorder="1" applyAlignment="1">
      <alignment horizontal="center" vertical="center" wrapText="1"/>
    </xf>
    <xf numFmtId="177" fontId="4" fillId="0" borderId="0" xfId="0" applyNumberFormat="1" applyFont="1" applyFill="1" applyAlignment="1">
      <alignment vertical="center" wrapText="1"/>
    </xf>
    <xf numFmtId="177" fontId="4" fillId="0" borderId="0" xfId="0" applyNumberFormat="1" applyFont="1" applyFill="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9"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E51"/>
  <sheetViews>
    <sheetView tabSelected="1" topLeftCell="A40" workbookViewId="0">
      <selection activeCell="H43" sqref="H43"/>
    </sheetView>
  </sheetViews>
  <sheetFormatPr defaultColWidth="9" defaultRowHeight="13.5"/>
  <cols>
    <col min="1" max="1" width="4.875" customWidth="1"/>
    <col min="2" max="2" width="14.5" customWidth="1"/>
    <col min="4" max="4" width="18" customWidth="1"/>
    <col min="5" max="5" width="15.625" customWidth="1"/>
    <col min="6" max="6" width="33" customWidth="1"/>
    <col min="7" max="7" width="9.25"/>
    <col min="13" max="13" width="13.25" customWidth="1"/>
    <col min="14" max="14" width="35.125" customWidth="1"/>
    <col min="15" max="15" width="28.5" customWidth="1"/>
  </cols>
  <sheetData>
    <row r="1" ht="38" customHeight="1" spans="1:18">
      <c r="A1" s="9" t="s">
        <v>0</v>
      </c>
      <c r="B1" s="9"/>
      <c r="C1" s="9"/>
      <c r="D1" s="9"/>
      <c r="E1" s="9"/>
      <c r="F1" s="9"/>
      <c r="G1" s="9"/>
      <c r="H1" s="9"/>
      <c r="I1" s="9"/>
      <c r="J1" s="9"/>
      <c r="K1" s="9"/>
      <c r="L1" s="9"/>
      <c r="M1" s="9"/>
      <c r="N1" s="9"/>
      <c r="O1" s="9"/>
      <c r="P1" s="9"/>
      <c r="Q1" s="9"/>
      <c r="R1" s="9"/>
    </row>
    <row r="2" s="1" customFormat="1" ht="36" customHeight="1" spans="1:18">
      <c r="A2" s="10" t="s">
        <v>1</v>
      </c>
      <c r="B2" s="10" t="s">
        <v>2</v>
      </c>
      <c r="C2" s="10" t="s">
        <v>3</v>
      </c>
      <c r="D2" s="10" t="s">
        <v>4</v>
      </c>
      <c r="E2" s="10" t="s">
        <v>5</v>
      </c>
      <c r="F2" s="10" t="s">
        <v>6</v>
      </c>
      <c r="G2" s="10" t="s">
        <v>7</v>
      </c>
      <c r="H2" s="11" t="s">
        <v>8</v>
      </c>
      <c r="I2" s="10"/>
      <c r="J2" s="10"/>
      <c r="K2" s="10"/>
      <c r="L2" s="10"/>
      <c r="M2" s="10" t="s">
        <v>9</v>
      </c>
      <c r="N2" s="10" t="s">
        <v>10</v>
      </c>
      <c r="O2" s="10" t="s">
        <v>11</v>
      </c>
      <c r="P2" s="10" t="s">
        <v>12</v>
      </c>
      <c r="Q2" s="10" t="s">
        <v>13</v>
      </c>
      <c r="R2" s="10" t="s">
        <v>14</v>
      </c>
    </row>
    <row r="3" s="1" customFormat="1" ht="36" customHeight="1" spans="1:18">
      <c r="A3" s="10"/>
      <c r="B3" s="10"/>
      <c r="C3" s="10"/>
      <c r="D3" s="10"/>
      <c r="E3" s="10"/>
      <c r="F3" s="10"/>
      <c r="G3" s="10"/>
      <c r="H3" s="11" t="s">
        <v>15</v>
      </c>
      <c r="I3" s="10" t="s">
        <v>16</v>
      </c>
      <c r="J3" s="10" t="s">
        <v>17</v>
      </c>
      <c r="K3" s="10" t="s">
        <v>18</v>
      </c>
      <c r="L3" s="10" t="s">
        <v>19</v>
      </c>
      <c r="M3" s="10"/>
      <c r="N3" s="10"/>
      <c r="O3" s="10"/>
      <c r="P3" s="10"/>
      <c r="Q3" s="10"/>
      <c r="R3" s="10"/>
    </row>
    <row r="4" s="2" customFormat="1" ht="33" customHeight="1" spans="1:18">
      <c r="A4" s="12" t="s">
        <v>20</v>
      </c>
      <c r="B4" s="12"/>
      <c r="C4" s="12"/>
      <c r="D4" s="12"/>
      <c r="E4" s="12"/>
      <c r="F4" s="12"/>
      <c r="G4" s="12">
        <f t="shared" ref="G4:L4" si="0">G5+G34+G36+G45</f>
        <v>4546</v>
      </c>
      <c r="H4" s="12"/>
      <c r="I4" s="12">
        <f t="shared" si="0"/>
        <v>4367</v>
      </c>
      <c r="J4" s="12"/>
      <c r="K4" s="12"/>
      <c r="L4" s="12">
        <f t="shared" si="0"/>
        <v>179</v>
      </c>
      <c r="M4" s="12"/>
      <c r="N4" s="47"/>
      <c r="O4" s="14"/>
      <c r="P4" s="12"/>
      <c r="Q4" s="12"/>
      <c r="R4" s="12"/>
    </row>
    <row r="5" s="2" customFormat="1" ht="37" customHeight="1" spans="1:18">
      <c r="A5" s="12" t="s">
        <v>21</v>
      </c>
      <c r="B5" s="12"/>
      <c r="C5" s="12"/>
      <c r="D5" s="12"/>
      <c r="E5" s="12"/>
      <c r="F5" s="12"/>
      <c r="G5" s="13">
        <f>SUM(G6:G33)</f>
        <v>3067</v>
      </c>
      <c r="H5" s="13"/>
      <c r="I5" s="13">
        <f>SUM(I6:I33)</f>
        <v>2927</v>
      </c>
      <c r="J5" s="13"/>
      <c r="K5" s="13"/>
      <c r="L5" s="13">
        <f>SUM(L6:L33)</f>
        <v>140</v>
      </c>
      <c r="M5" s="12"/>
      <c r="N5" s="12"/>
      <c r="O5" s="12"/>
      <c r="P5" s="12"/>
      <c r="Q5" s="12"/>
      <c r="R5" s="12"/>
    </row>
    <row r="6" s="3" customFormat="1" ht="94" customHeight="1" spans="1:213">
      <c r="A6" s="14">
        <v>1</v>
      </c>
      <c r="B6" s="15" t="s">
        <v>22</v>
      </c>
      <c r="C6" s="16" t="s">
        <v>23</v>
      </c>
      <c r="D6" s="16" t="s">
        <v>24</v>
      </c>
      <c r="E6" s="16" t="s">
        <v>25</v>
      </c>
      <c r="F6" s="17" t="s">
        <v>26</v>
      </c>
      <c r="G6" s="18">
        <f t="shared" ref="G6:G26" si="1">H6+I6+J6+K6+L6</f>
        <v>130</v>
      </c>
      <c r="H6" s="19"/>
      <c r="I6" s="48">
        <v>130</v>
      </c>
      <c r="J6" s="19"/>
      <c r="K6" s="19"/>
      <c r="L6" s="19"/>
      <c r="M6" s="48" t="s">
        <v>27</v>
      </c>
      <c r="N6" s="19" t="s">
        <v>28</v>
      </c>
      <c r="O6" s="19" t="s">
        <v>29</v>
      </c>
      <c r="P6" s="15" t="s">
        <v>22</v>
      </c>
      <c r="Q6" s="19" t="s">
        <v>30</v>
      </c>
      <c r="R6" s="1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c r="DQ6" s="59"/>
      <c r="DR6" s="59"/>
      <c r="DS6" s="59"/>
      <c r="DT6" s="59"/>
      <c r="DU6" s="59"/>
      <c r="DV6" s="59"/>
      <c r="DW6" s="59"/>
      <c r="DX6" s="59"/>
      <c r="DY6" s="59"/>
      <c r="DZ6" s="59"/>
      <c r="EA6" s="59"/>
      <c r="EB6" s="59"/>
      <c r="EC6" s="59"/>
      <c r="ED6" s="59"/>
      <c r="EE6" s="59"/>
      <c r="EF6" s="59"/>
      <c r="EG6" s="59"/>
      <c r="EH6" s="59"/>
      <c r="EI6" s="59"/>
      <c r="EJ6" s="59"/>
      <c r="EK6" s="59"/>
      <c r="EL6" s="59"/>
      <c r="EM6" s="59"/>
      <c r="EN6" s="59"/>
      <c r="EO6" s="59"/>
      <c r="EP6" s="59"/>
      <c r="EQ6" s="59"/>
      <c r="ER6" s="59"/>
      <c r="ES6" s="59"/>
      <c r="ET6" s="59"/>
      <c r="EU6" s="59"/>
      <c r="EV6" s="59"/>
      <c r="EW6" s="59"/>
      <c r="EX6" s="59"/>
      <c r="EY6" s="59"/>
      <c r="EZ6" s="59"/>
      <c r="FA6" s="59"/>
      <c r="FB6" s="59"/>
      <c r="FC6" s="59"/>
      <c r="FD6" s="59"/>
      <c r="FE6" s="59"/>
      <c r="FF6" s="59"/>
      <c r="FG6" s="59"/>
      <c r="FH6" s="59"/>
      <c r="FI6" s="59"/>
      <c r="FJ6" s="59"/>
      <c r="FK6" s="59"/>
      <c r="FL6" s="59"/>
      <c r="FM6" s="59"/>
      <c r="FN6" s="59"/>
      <c r="FO6" s="59"/>
      <c r="FP6" s="59"/>
      <c r="FQ6" s="59"/>
      <c r="FR6" s="59"/>
      <c r="FS6" s="59"/>
      <c r="FT6" s="59"/>
      <c r="FU6" s="59"/>
      <c r="FV6" s="59"/>
      <c r="FW6" s="59"/>
      <c r="FX6" s="59"/>
      <c r="FY6" s="59"/>
      <c r="FZ6" s="59"/>
      <c r="GA6" s="59"/>
      <c r="GB6" s="59"/>
      <c r="GC6" s="59"/>
      <c r="GD6" s="59"/>
      <c r="GE6" s="59"/>
      <c r="GF6" s="59"/>
      <c r="GG6" s="59"/>
      <c r="GH6" s="59"/>
      <c r="GI6" s="59"/>
      <c r="GJ6" s="59"/>
      <c r="GK6" s="59"/>
      <c r="GL6" s="59"/>
      <c r="GM6" s="59"/>
      <c r="GN6" s="59"/>
      <c r="GO6" s="59"/>
      <c r="GP6" s="59"/>
      <c r="GQ6" s="59"/>
      <c r="GR6" s="59"/>
      <c r="GS6" s="59"/>
      <c r="GT6" s="59"/>
      <c r="GU6" s="59"/>
      <c r="GV6" s="59"/>
      <c r="GW6" s="59"/>
      <c r="GX6" s="59"/>
      <c r="GY6" s="59"/>
      <c r="GZ6" s="59"/>
      <c r="HA6" s="59"/>
      <c r="HB6" s="59"/>
      <c r="HC6" s="59"/>
      <c r="HD6" s="59"/>
      <c r="HE6" s="59"/>
    </row>
    <row r="7" s="3" customFormat="1" ht="95" customHeight="1" spans="1:213">
      <c r="A7" s="14">
        <v>2</v>
      </c>
      <c r="B7" s="15" t="s">
        <v>22</v>
      </c>
      <c r="C7" s="16" t="s">
        <v>31</v>
      </c>
      <c r="D7" s="16" t="s">
        <v>32</v>
      </c>
      <c r="E7" s="16" t="s">
        <v>33</v>
      </c>
      <c r="F7" s="20" t="s">
        <v>34</v>
      </c>
      <c r="G7" s="18">
        <f t="shared" si="1"/>
        <v>100</v>
      </c>
      <c r="H7" s="19"/>
      <c r="I7" s="48">
        <v>100</v>
      </c>
      <c r="J7" s="19"/>
      <c r="K7" s="19"/>
      <c r="L7" s="19"/>
      <c r="M7" s="48" t="s">
        <v>27</v>
      </c>
      <c r="N7" s="49" t="s">
        <v>35</v>
      </c>
      <c r="O7" s="19" t="s">
        <v>36</v>
      </c>
      <c r="P7" s="15" t="s">
        <v>22</v>
      </c>
      <c r="Q7" s="19" t="s">
        <v>30</v>
      </c>
      <c r="R7" s="1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c r="BX7" s="59"/>
      <c r="BY7" s="59"/>
      <c r="BZ7" s="59"/>
      <c r="CA7" s="59"/>
      <c r="CB7" s="59"/>
      <c r="CC7" s="59"/>
      <c r="CD7" s="59"/>
      <c r="CE7" s="59"/>
      <c r="CF7" s="59"/>
      <c r="CG7" s="59"/>
      <c r="CH7" s="59"/>
      <c r="CI7" s="59"/>
      <c r="CJ7" s="59"/>
      <c r="CK7" s="59"/>
      <c r="CL7" s="59"/>
      <c r="CM7" s="59"/>
      <c r="CN7" s="59"/>
      <c r="CO7" s="59"/>
      <c r="CP7" s="59"/>
      <c r="CQ7" s="59"/>
      <c r="CR7" s="59"/>
      <c r="CS7" s="59"/>
      <c r="CT7" s="59"/>
      <c r="CU7" s="59"/>
      <c r="CV7" s="59"/>
      <c r="CW7" s="59"/>
      <c r="CX7" s="59"/>
      <c r="CY7" s="59"/>
      <c r="CZ7" s="59"/>
      <c r="DA7" s="59"/>
      <c r="DB7" s="59"/>
      <c r="DC7" s="59"/>
      <c r="DD7" s="59"/>
      <c r="DE7" s="59"/>
      <c r="DF7" s="59"/>
      <c r="DG7" s="59"/>
      <c r="DH7" s="59"/>
      <c r="DI7" s="59"/>
      <c r="DJ7" s="59"/>
      <c r="DK7" s="59"/>
      <c r="DL7" s="59"/>
      <c r="DM7" s="59"/>
      <c r="DN7" s="59"/>
      <c r="DO7" s="59"/>
      <c r="DP7" s="59"/>
      <c r="DQ7" s="59"/>
      <c r="DR7" s="59"/>
      <c r="DS7" s="59"/>
      <c r="DT7" s="59"/>
      <c r="DU7" s="59"/>
      <c r="DV7" s="59"/>
      <c r="DW7" s="59"/>
      <c r="DX7" s="59"/>
      <c r="DY7" s="59"/>
      <c r="DZ7" s="59"/>
      <c r="EA7" s="59"/>
      <c r="EB7" s="59"/>
      <c r="EC7" s="59"/>
      <c r="ED7" s="59"/>
      <c r="EE7" s="59"/>
      <c r="EF7" s="59"/>
      <c r="EG7" s="59"/>
      <c r="EH7" s="59"/>
      <c r="EI7" s="59"/>
      <c r="EJ7" s="59"/>
      <c r="EK7" s="59"/>
      <c r="EL7" s="59"/>
      <c r="EM7" s="59"/>
      <c r="EN7" s="59"/>
      <c r="EO7" s="59"/>
      <c r="EP7" s="59"/>
      <c r="EQ7" s="59"/>
      <c r="ER7" s="59"/>
      <c r="ES7" s="59"/>
      <c r="ET7" s="59"/>
      <c r="EU7" s="59"/>
      <c r="EV7" s="59"/>
      <c r="EW7" s="59"/>
      <c r="EX7" s="59"/>
      <c r="EY7" s="59"/>
      <c r="EZ7" s="59"/>
      <c r="FA7" s="59"/>
      <c r="FB7" s="59"/>
      <c r="FC7" s="59"/>
      <c r="FD7" s="59"/>
      <c r="FE7" s="59"/>
      <c r="FF7" s="59"/>
      <c r="FG7" s="59"/>
      <c r="FH7" s="59"/>
      <c r="FI7" s="59"/>
      <c r="FJ7" s="59"/>
      <c r="FK7" s="59"/>
      <c r="FL7" s="59"/>
      <c r="FM7" s="59"/>
      <c r="FN7" s="59"/>
      <c r="FO7" s="59"/>
      <c r="FP7" s="59"/>
      <c r="FQ7" s="59"/>
      <c r="FR7" s="59"/>
      <c r="FS7" s="59"/>
      <c r="FT7" s="59"/>
      <c r="FU7" s="59"/>
      <c r="FV7" s="59"/>
      <c r="FW7" s="59"/>
      <c r="FX7" s="59"/>
      <c r="FY7" s="59"/>
      <c r="FZ7" s="59"/>
      <c r="GA7" s="59"/>
      <c r="GB7" s="59"/>
      <c r="GC7" s="59"/>
      <c r="GD7" s="59"/>
      <c r="GE7" s="59"/>
      <c r="GF7" s="59"/>
      <c r="GG7" s="59"/>
      <c r="GH7" s="59"/>
      <c r="GI7" s="59"/>
      <c r="GJ7" s="59"/>
      <c r="GK7" s="59"/>
      <c r="GL7" s="59"/>
      <c r="GM7" s="59"/>
      <c r="GN7" s="59"/>
      <c r="GO7" s="59"/>
      <c r="GP7" s="59"/>
      <c r="GQ7" s="59"/>
      <c r="GR7" s="59"/>
      <c r="GS7" s="59"/>
      <c r="GT7" s="59"/>
      <c r="GU7" s="59"/>
      <c r="GV7" s="59"/>
      <c r="GW7" s="59"/>
      <c r="GX7" s="59"/>
      <c r="GY7" s="59"/>
      <c r="GZ7" s="59"/>
      <c r="HA7" s="59"/>
      <c r="HB7" s="59"/>
      <c r="HC7" s="59"/>
      <c r="HD7" s="59"/>
      <c r="HE7" s="59"/>
    </row>
    <row r="8" s="3" customFormat="1" ht="139" customHeight="1" spans="1:213">
      <c r="A8" s="14">
        <v>3</v>
      </c>
      <c r="B8" s="15" t="s">
        <v>37</v>
      </c>
      <c r="C8" s="18" t="s">
        <v>38</v>
      </c>
      <c r="D8" s="18" t="s">
        <v>39</v>
      </c>
      <c r="E8" s="18" t="s">
        <v>40</v>
      </c>
      <c r="F8" s="18" t="s">
        <v>41</v>
      </c>
      <c r="G8" s="18">
        <f t="shared" si="1"/>
        <v>80</v>
      </c>
      <c r="H8" s="18"/>
      <c r="I8" s="18">
        <v>80</v>
      </c>
      <c r="J8" s="18"/>
      <c r="K8" s="18"/>
      <c r="L8" s="18"/>
      <c r="M8" s="14" t="s">
        <v>42</v>
      </c>
      <c r="N8" s="18" t="s">
        <v>43</v>
      </c>
      <c r="O8" s="18" t="s">
        <v>44</v>
      </c>
      <c r="P8" s="18" t="s">
        <v>37</v>
      </c>
      <c r="Q8" s="18" t="s">
        <v>45</v>
      </c>
      <c r="R8" s="1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c r="EK8" s="59"/>
      <c r="EL8" s="59"/>
      <c r="EM8" s="59"/>
      <c r="EN8" s="59"/>
      <c r="EO8" s="59"/>
      <c r="EP8" s="59"/>
      <c r="EQ8" s="59"/>
      <c r="ER8" s="59"/>
      <c r="ES8" s="59"/>
      <c r="ET8" s="59"/>
      <c r="EU8" s="59"/>
      <c r="EV8" s="59"/>
      <c r="EW8" s="59"/>
      <c r="EX8" s="59"/>
      <c r="EY8" s="59"/>
      <c r="EZ8" s="59"/>
      <c r="FA8" s="59"/>
      <c r="FB8" s="59"/>
      <c r="FC8" s="59"/>
      <c r="FD8" s="59"/>
      <c r="FE8" s="59"/>
      <c r="FF8" s="59"/>
      <c r="FG8" s="59"/>
      <c r="FH8" s="59"/>
      <c r="FI8" s="59"/>
      <c r="FJ8" s="59"/>
      <c r="FK8" s="59"/>
      <c r="FL8" s="59"/>
      <c r="FM8" s="59"/>
      <c r="FN8" s="59"/>
      <c r="FO8" s="59"/>
      <c r="FP8" s="59"/>
      <c r="FQ8" s="59"/>
      <c r="FR8" s="59"/>
      <c r="FS8" s="59"/>
      <c r="FT8" s="59"/>
      <c r="FU8" s="59"/>
      <c r="FV8" s="59"/>
      <c r="FW8" s="59"/>
      <c r="FX8" s="59"/>
      <c r="FY8" s="59"/>
      <c r="FZ8" s="59"/>
      <c r="GA8" s="59"/>
      <c r="GB8" s="59"/>
      <c r="GC8" s="59"/>
      <c r="GD8" s="59"/>
      <c r="GE8" s="59"/>
      <c r="GF8" s="59"/>
      <c r="GG8" s="59"/>
      <c r="GH8" s="59"/>
      <c r="GI8" s="59"/>
      <c r="GJ8" s="59"/>
      <c r="GK8" s="59"/>
      <c r="GL8" s="59"/>
      <c r="GM8" s="59"/>
      <c r="GN8" s="59"/>
      <c r="GO8" s="59"/>
      <c r="GP8" s="59"/>
      <c r="GQ8" s="59"/>
      <c r="GR8" s="59"/>
      <c r="GS8" s="59"/>
      <c r="GT8" s="59"/>
      <c r="GU8" s="59"/>
      <c r="GV8" s="59"/>
      <c r="GW8" s="59"/>
      <c r="GX8" s="59"/>
      <c r="GY8" s="59"/>
      <c r="GZ8" s="59"/>
      <c r="HA8" s="59"/>
      <c r="HB8" s="59"/>
      <c r="HC8" s="59"/>
      <c r="HD8" s="59"/>
      <c r="HE8" s="59"/>
    </row>
    <row r="9" s="3" customFormat="1" ht="144" customHeight="1" spans="1:213">
      <c r="A9" s="14">
        <v>4</v>
      </c>
      <c r="B9" s="15" t="s">
        <v>37</v>
      </c>
      <c r="C9" s="18" t="s">
        <v>46</v>
      </c>
      <c r="D9" s="18" t="s">
        <v>47</v>
      </c>
      <c r="E9" s="18" t="s">
        <v>40</v>
      </c>
      <c r="F9" s="18" t="s">
        <v>48</v>
      </c>
      <c r="G9" s="18">
        <f t="shared" si="1"/>
        <v>100</v>
      </c>
      <c r="H9" s="18"/>
      <c r="I9" s="18">
        <v>100</v>
      </c>
      <c r="J9" s="18"/>
      <c r="K9" s="18"/>
      <c r="L9" s="18"/>
      <c r="M9" s="14" t="s">
        <v>42</v>
      </c>
      <c r="N9" s="50" t="s">
        <v>49</v>
      </c>
      <c r="O9" s="18" t="s">
        <v>50</v>
      </c>
      <c r="P9" s="18" t="s">
        <v>37</v>
      </c>
      <c r="Q9" s="18" t="s">
        <v>45</v>
      </c>
      <c r="R9" s="1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c r="DQ9" s="59"/>
      <c r="DR9" s="59"/>
      <c r="DS9" s="59"/>
      <c r="DT9" s="59"/>
      <c r="DU9" s="59"/>
      <c r="DV9" s="59"/>
      <c r="DW9" s="59"/>
      <c r="DX9" s="59"/>
      <c r="DY9" s="59"/>
      <c r="DZ9" s="59"/>
      <c r="EA9" s="59"/>
      <c r="EB9" s="59"/>
      <c r="EC9" s="59"/>
      <c r="ED9" s="59"/>
      <c r="EE9" s="59"/>
      <c r="EF9" s="59"/>
      <c r="EG9" s="59"/>
      <c r="EH9" s="59"/>
      <c r="EI9" s="59"/>
      <c r="EJ9" s="59"/>
      <c r="EK9" s="59"/>
      <c r="EL9" s="59"/>
      <c r="EM9" s="59"/>
      <c r="EN9" s="59"/>
      <c r="EO9" s="59"/>
      <c r="EP9" s="59"/>
      <c r="EQ9" s="59"/>
      <c r="ER9" s="59"/>
      <c r="ES9" s="59"/>
      <c r="ET9" s="59"/>
      <c r="EU9" s="59"/>
      <c r="EV9" s="59"/>
      <c r="EW9" s="59"/>
      <c r="EX9" s="59"/>
      <c r="EY9" s="59"/>
      <c r="EZ9" s="59"/>
      <c r="FA9" s="59"/>
      <c r="FB9" s="59"/>
      <c r="FC9" s="59"/>
      <c r="FD9" s="59"/>
      <c r="FE9" s="59"/>
      <c r="FF9" s="59"/>
      <c r="FG9" s="59"/>
      <c r="FH9" s="59"/>
      <c r="FI9" s="59"/>
      <c r="FJ9" s="59"/>
      <c r="FK9" s="59"/>
      <c r="FL9" s="59"/>
      <c r="FM9" s="59"/>
      <c r="FN9" s="59"/>
      <c r="FO9" s="59"/>
      <c r="FP9" s="59"/>
      <c r="FQ9" s="59"/>
      <c r="FR9" s="59"/>
      <c r="FS9" s="59"/>
      <c r="FT9" s="59"/>
      <c r="FU9" s="59"/>
      <c r="FV9" s="59"/>
      <c r="FW9" s="59"/>
      <c r="FX9" s="59"/>
      <c r="FY9" s="59"/>
      <c r="FZ9" s="59"/>
      <c r="GA9" s="59"/>
      <c r="GB9" s="59"/>
      <c r="GC9" s="59"/>
      <c r="GD9" s="59"/>
      <c r="GE9" s="59"/>
      <c r="GF9" s="59"/>
      <c r="GG9" s="59"/>
      <c r="GH9" s="59"/>
      <c r="GI9" s="59"/>
      <c r="GJ9" s="59"/>
      <c r="GK9" s="59"/>
      <c r="GL9" s="59"/>
      <c r="GM9" s="59"/>
      <c r="GN9" s="59"/>
      <c r="GO9" s="59"/>
      <c r="GP9" s="59"/>
      <c r="GQ9" s="59"/>
      <c r="GR9" s="59"/>
      <c r="GS9" s="59"/>
      <c r="GT9" s="59"/>
      <c r="GU9" s="59"/>
      <c r="GV9" s="59"/>
      <c r="GW9" s="59"/>
      <c r="GX9" s="59"/>
      <c r="GY9" s="59"/>
      <c r="GZ9" s="59"/>
      <c r="HA9" s="59"/>
      <c r="HB9" s="59"/>
      <c r="HC9" s="59"/>
      <c r="HD9" s="59"/>
      <c r="HE9" s="59"/>
    </row>
    <row r="10" s="3" customFormat="1" ht="112" customHeight="1" spans="1:213">
      <c r="A10" s="14">
        <v>5</v>
      </c>
      <c r="B10" s="15" t="s">
        <v>51</v>
      </c>
      <c r="C10" s="18" t="s">
        <v>52</v>
      </c>
      <c r="D10" s="18" t="s">
        <v>53</v>
      </c>
      <c r="E10" s="18" t="s">
        <v>40</v>
      </c>
      <c r="F10" s="17" t="s">
        <v>54</v>
      </c>
      <c r="G10" s="14">
        <f t="shared" si="1"/>
        <v>50</v>
      </c>
      <c r="H10" s="19"/>
      <c r="I10" s="14">
        <v>50</v>
      </c>
      <c r="J10" s="19"/>
      <c r="K10" s="19"/>
      <c r="L10" s="19"/>
      <c r="M10" s="14" t="s">
        <v>42</v>
      </c>
      <c r="N10" s="17" t="s">
        <v>55</v>
      </c>
      <c r="O10" s="17" t="s">
        <v>56</v>
      </c>
      <c r="P10" s="15" t="s">
        <v>51</v>
      </c>
      <c r="Q10" s="19" t="s">
        <v>57</v>
      </c>
      <c r="R10" s="1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c r="DQ10" s="59"/>
      <c r="DR10" s="59"/>
      <c r="DS10" s="59"/>
      <c r="DT10" s="59"/>
      <c r="DU10" s="59"/>
      <c r="DV10" s="59"/>
      <c r="DW10" s="59"/>
      <c r="DX10" s="59"/>
      <c r="DY10" s="59"/>
      <c r="DZ10" s="59"/>
      <c r="EA10" s="59"/>
      <c r="EB10" s="59"/>
      <c r="EC10" s="59"/>
      <c r="ED10" s="59"/>
      <c r="EE10" s="59"/>
      <c r="EF10" s="59"/>
      <c r="EG10" s="59"/>
      <c r="EH10" s="59"/>
      <c r="EI10" s="59"/>
      <c r="EJ10" s="59"/>
      <c r="EK10" s="59"/>
      <c r="EL10" s="59"/>
      <c r="EM10" s="59"/>
      <c r="EN10" s="59"/>
      <c r="EO10" s="59"/>
      <c r="EP10" s="59"/>
      <c r="EQ10" s="59"/>
      <c r="ER10" s="59"/>
      <c r="ES10" s="59"/>
      <c r="ET10" s="59"/>
      <c r="EU10" s="59"/>
      <c r="EV10" s="59"/>
      <c r="EW10" s="59"/>
      <c r="EX10" s="59"/>
      <c r="EY10" s="59"/>
      <c r="EZ10" s="59"/>
      <c r="FA10" s="59"/>
      <c r="FB10" s="59"/>
      <c r="FC10" s="59"/>
      <c r="FD10" s="59"/>
      <c r="FE10" s="59"/>
      <c r="FF10" s="59"/>
      <c r="FG10" s="59"/>
      <c r="FH10" s="59"/>
      <c r="FI10" s="59"/>
      <c r="FJ10" s="59"/>
      <c r="FK10" s="59"/>
      <c r="FL10" s="59"/>
      <c r="FM10" s="59"/>
      <c r="FN10" s="59"/>
      <c r="FO10" s="59"/>
      <c r="FP10" s="59"/>
      <c r="FQ10" s="59"/>
      <c r="FR10" s="59"/>
      <c r="FS10" s="59"/>
      <c r="FT10" s="59"/>
      <c r="FU10" s="59"/>
      <c r="FV10" s="59"/>
      <c r="FW10" s="59"/>
      <c r="FX10" s="59"/>
      <c r="FY10" s="59"/>
      <c r="FZ10" s="59"/>
      <c r="GA10" s="59"/>
      <c r="GB10" s="59"/>
      <c r="GC10" s="59"/>
      <c r="GD10" s="59"/>
      <c r="GE10" s="59"/>
      <c r="GF10" s="59"/>
      <c r="GG10" s="59"/>
      <c r="GH10" s="59"/>
      <c r="GI10" s="59"/>
      <c r="GJ10" s="59"/>
      <c r="GK10" s="59"/>
      <c r="GL10" s="59"/>
      <c r="GM10" s="59"/>
      <c r="GN10" s="59"/>
      <c r="GO10" s="59"/>
      <c r="GP10" s="59"/>
      <c r="GQ10" s="59"/>
      <c r="GR10" s="59"/>
      <c r="GS10" s="59"/>
      <c r="GT10" s="59"/>
      <c r="GU10" s="59"/>
      <c r="GV10" s="59"/>
      <c r="GW10" s="59"/>
      <c r="GX10" s="59"/>
      <c r="GY10" s="59"/>
      <c r="GZ10" s="59"/>
      <c r="HA10" s="59"/>
      <c r="HB10" s="59"/>
      <c r="HC10" s="59"/>
      <c r="HD10" s="59"/>
      <c r="HE10" s="59"/>
    </row>
    <row r="11" s="3" customFormat="1" ht="114" customHeight="1" spans="1:213">
      <c r="A11" s="14">
        <v>6</v>
      </c>
      <c r="B11" s="15" t="s">
        <v>51</v>
      </c>
      <c r="C11" s="18" t="s">
        <v>58</v>
      </c>
      <c r="D11" s="18" t="s">
        <v>59</v>
      </c>
      <c r="E11" s="18" t="s">
        <v>60</v>
      </c>
      <c r="F11" s="17" t="s">
        <v>61</v>
      </c>
      <c r="G11" s="14">
        <f t="shared" si="1"/>
        <v>100</v>
      </c>
      <c r="H11" s="19"/>
      <c r="I11" s="14">
        <v>100</v>
      </c>
      <c r="J11" s="19"/>
      <c r="K11" s="19"/>
      <c r="L11" s="19"/>
      <c r="M11" s="14" t="s">
        <v>42</v>
      </c>
      <c r="N11" s="17" t="s">
        <v>62</v>
      </c>
      <c r="O11" s="17" t="s">
        <v>63</v>
      </c>
      <c r="P11" s="15" t="s">
        <v>51</v>
      </c>
      <c r="Q11" s="19" t="s">
        <v>57</v>
      </c>
      <c r="R11" s="19" t="s">
        <v>64</v>
      </c>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c r="DQ11" s="59"/>
      <c r="DR11" s="59"/>
      <c r="DS11" s="59"/>
      <c r="DT11" s="59"/>
      <c r="DU11" s="59"/>
      <c r="DV11" s="59"/>
      <c r="DW11" s="59"/>
      <c r="DX11" s="59"/>
      <c r="DY11" s="59"/>
      <c r="DZ11" s="59"/>
      <c r="EA11" s="59"/>
      <c r="EB11" s="59"/>
      <c r="EC11" s="59"/>
      <c r="ED11" s="59"/>
      <c r="EE11" s="59"/>
      <c r="EF11" s="59"/>
      <c r="EG11" s="59"/>
      <c r="EH11" s="59"/>
      <c r="EI11" s="59"/>
      <c r="EJ11" s="59"/>
      <c r="EK11" s="59"/>
      <c r="EL11" s="59"/>
      <c r="EM11" s="59"/>
      <c r="EN11" s="59"/>
      <c r="EO11" s="59"/>
      <c r="EP11" s="59"/>
      <c r="EQ11" s="59"/>
      <c r="ER11" s="59"/>
      <c r="ES11" s="59"/>
      <c r="ET11" s="59"/>
      <c r="EU11" s="59"/>
      <c r="EV11" s="59"/>
      <c r="EW11" s="59"/>
      <c r="EX11" s="59"/>
      <c r="EY11" s="59"/>
      <c r="EZ11" s="59"/>
      <c r="FA11" s="59"/>
      <c r="FB11" s="59"/>
      <c r="FC11" s="59"/>
      <c r="FD11" s="59"/>
      <c r="FE11" s="59"/>
      <c r="FF11" s="59"/>
      <c r="FG11" s="59"/>
      <c r="FH11" s="59"/>
      <c r="FI11" s="59"/>
      <c r="FJ11" s="59"/>
      <c r="FK11" s="59"/>
      <c r="FL11" s="59"/>
      <c r="FM11" s="59"/>
      <c r="FN11" s="59"/>
      <c r="FO11" s="59"/>
      <c r="FP11" s="59"/>
      <c r="FQ11" s="59"/>
      <c r="FR11" s="59"/>
      <c r="FS11" s="59"/>
      <c r="FT11" s="59"/>
      <c r="FU11" s="59"/>
      <c r="FV11" s="59"/>
      <c r="FW11" s="59"/>
      <c r="FX11" s="59"/>
      <c r="FY11" s="59"/>
      <c r="FZ11" s="59"/>
      <c r="GA11" s="59"/>
      <c r="GB11" s="59"/>
      <c r="GC11" s="59"/>
      <c r="GD11" s="59"/>
      <c r="GE11" s="59"/>
      <c r="GF11" s="59"/>
      <c r="GG11" s="59"/>
      <c r="GH11" s="59"/>
      <c r="GI11" s="59"/>
      <c r="GJ11" s="59"/>
      <c r="GK11" s="59"/>
      <c r="GL11" s="59"/>
      <c r="GM11" s="59"/>
      <c r="GN11" s="59"/>
      <c r="GO11" s="59"/>
      <c r="GP11" s="59"/>
      <c r="GQ11" s="59"/>
      <c r="GR11" s="59"/>
      <c r="GS11" s="59"/>
      <c r="GT11" s="59"/>
      <c r="GU11" s="59"/>
      <c r="GV11" s="59"/>
      <c r="GW11" s="59"/>
      <c r="GX11" s="59"/>
      <c r="GY11" s="59"/>
      <c r="GZ11" s="59"/>
      <c r="HA11" s="59"/>
      <c r="HB11" s="59"/>
      <c r="HC11" s="59"/>
      <c r="HD11" s="59"/>
      <c r="HE11" s="59"/>
    </row>
    <row r="12" s="4" customFormat="1" ht="97" customHeight="1" spans="1:18">
      <c r="A12" s="14">
        <v>7</v>
      </c>
      <c r="B12" s="18" t="s">
        <v>65</v>
      </c>
      <c r="C12" s="18" t="s">
        <v>66</v>
      </c>
      <c r="D12" s="18" t="s">
        <v>67</v>
      </c>
      <c r="E12" s="18" t="s">
        <v>33</v>
      </c>
      <c r="F12" s="21" t="s">
        <v>68</v>
      </c>
      <c r="G12" s="14">
        <f t="shared" si="1"/>
        <v>220</v>
      </c>
      <c r="H12" s="22"/>
      <c r="I12" s="18">
        <v>220</v>
      </c>
      <c r="J12" s="18"/>
      <c r="K12" s="18"/>
      <c r="L12" s="18"/>
      <c r="M12" s="14" t="s">
        <v>42</v>
      </c>
      <c r="N12" s="51" t="s">
        <v>69</v>
      </c>
      <c r="O12" s="51" t="s">
        <v>70</v>
      </c>
      <c r="P12" s="18" t="s">
        <v>65</v>
      </c>
      <c r="Q12" s="14" t="s">
        <v>71</v>
      </c>
      <c r="R12" s="14"/>
    </row>
    <row r="13" s="3" customFormat="1" ht="67" customHeight="1" spans="1:213">
      <c r="A13" s="14">
        <v>8</v>
      </c>
      <c r="B13" s="15" t="s">
        <v>72</v>
      </c>
      <c r="C13" s="14" t="s">
        <v>73</v>
      </c>
      <c r="D13" s="14" t="s">
        <v>74</v>
      </c>
      <c r="E13" s="14" t="s">
        <v>75</v>
      </c>
      <c r="F13" s="17" t="s">
        <v>76</v>
      </c>
      <c r="G13" s="14">
        <f t="shared" si="1"/>
        <v>50</v>
      </c>
      <c r="H13" s="19"/>
      <c r="I13" s="14">
        <v>50</v>
      </c>
      <c r="J13" s="19"/>
      <c r="K13" s="19"/>
      <c r="L13" s="19"/>
      <c r="M13" s="14" t="s">
        <v>42</v>
      </c>
      <c r="N13" s="19" t="s">
        <v>77</v>
      </c>
      <c r="O13" s="19" t="s">
        <v>78</v>
      </c>
      <c r="P13" s="15" t="s">
        <v>72</v>
      </c>
      <c r="Q13" s="19" t="s">
        <v>79</v>
      </c>
      <c r="R13" s="1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c r="DQ13" s="59"/>
      <c r="DR13" s="59"/>
      <c r="DS13" s="59"/>
      <c r="DT13" s="59"/>
      <c r="DU13" s="59"/>
      <c r="DV13" s="59"/>
      <c r="DW13" s="59"/>
      <c r="DX13" s="59"/>
      <c r="DY13" s="59"/>
      <c r="DZ13" s="59"/>
      <c r="EA13" s="59"/>
      <c r="EB13" s="59"/>
      <c r="EC13" s="59"/>
      <c r="ED13" s="59"/>
      <c r="EE13" s="59"/>
      <c r="EF13" s="59"/>
      <c r="EG13" s="59"/>
      <c r="EH13" s="59"/>
      <c r="EI13" s="59"/>
      <c r="EJ13" s="59"/>
      <c r="EK13" s="59"/>
      <c r="EL13" s="59"/>
      <c r="EM13" s="59"/>
      <c r="EN13" s="59"/>
      <c r="EO13" s="59"/>
      <c r="EP13" s="59"/>
      <c r="EQ13" s="59"/>
      <c r="ER13" s="59"/>
      <c r="ES13" s="59"/>
      <c r="ET13" s="59"/>
      <c r="EU13" s="59"/>
      <c r="EV13" s="59"/>
      <c r="EW13" s="59"/>
      <c r="EX13" s="59"/>
      <c r="EY13" s="59"/>
      <c r="EZ13" s="59"/>
      <c r="FA13" s="59"/>
      <c r="FB13" s="59"/>
      <c r="FC13" s="59"/>
      <c r="FD13" s="59"/>
      <c r="FE13" s="59"/>
      <c r="FF13" s="59"/>
      <c r="FG13" s="59"/>
      <c r="FH13" s="59"/>
      <c r="FI13" s="59"/>
      <c r="FJ13" s="59"/>
      <c r="FK13" s="59"/>
      <c r="FL13" s="59"/>
      <c r="FM13" s="59"/>
      <c r="FN13" s="59"/>
      <c r="FO13" s="59"/>
      <c r="FP13" s="59"/>
      <c r="FQ13" s="59"/>
      <c r="FR13" s="59"/>
      <c r="FS13" s="59"/>
      <c r="FT13" s="59"/>
      <c r="FU13" s="59"/>
      <c r="FV13" s="59"/>
      <c r="FW13" s="59"/>
      <c r="FX13" s="59"/>
      <c r="FY13" s="59"/>
      <c r="FZ13" s="59"/>
      <c r="GA13" s="59"/>
      <c r="GB13" s="59"/>
      <c r="GC13" s="59"/>
      <c r="GD13" s="59"/>
      <c r="GE13" s="59"/>
      <c r="GF13" s="59"/>
      <c r="GG13" s="59"/>
      <c r="GH13" s="59"/>
      <c r="GI13" s="59"/>
      <c r="GJ13" s="59"/>
      <c r="GK13" s="59"/>
      <c r="GL13" s="59"/>
      <c r="GM13" s="59"/>
      <c r="GN13" s="59"/>
      <c r="GO13" s="59"/>
      <c r="GP13" s="59"/>
      <c r="GQ13" s="59"/>
      <c r="GR13" s="59"/>
      <c r="GS13" s="59"/>
      <c r="GT13" s="59"/>
      <c r="GU13" s="59"/>
      <c r="GV13" s="59"/>
      <c r="GW13" s="59"/>
      <c r="GX13" s="59"/>
      <c r="GY13" s="59"/>
      <c r="GZ13" s="59"/>
      <c r="HA13" s="59"/>
      <c r="HB13" s="59"/>
      <c r="HC13" s="59"/>
      <c r="HD13" s="59"/>
      <c r="HE13" s="59"/>
    </row>
    <row r="14" s="3" customFormat="1" ht="97" customHeight="1" spans="1:213">
      <c r="A14" s="14">
        <v>9</v>
      </c>
      <c r="B14" s="15" t="s">
        <v>72</v>
      </c>
      <c r="C14" s="14" t="s">
        <v>80</v>
      </c>
      <c r="D14" s="14" t="s">
        <v>81</v>
      </c>
      <c r="E14" s="18" t="s">
        <v>40</v>
      </c>
      <c r="F14" s="17" t="s">
        <v>82</v>
      </c>
      <c r="G14" s="14">
        <f t="shared" si="1"/>
        <v>80</v>
      </c>
      <c r="H14" s="19"/>
      <c r="I14" s="14">
        <v>80</v>
      </c>
      <c r="J14" s="19"/>
      <c r="K14" s="19"/>
      <c r="L14" s="19"/>
      <c r="M14" s="14" t="s">
        <v>42</v>
      </c>
      <c r="N14" s="19" t="s">
        <v>83</v>
      </c>
      <c r="O14" s="19" t="s">
        <v>84</v>
      </c>
      <c r="P14" s="15" t="s">
        <v>72</v>
      </c>
      <c r="Q14" s="19" t="s">
        <v>79</v>
      </c>
      <c r="R14" s="19" t="s">
        <v>64</v>
      </c>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c r="DQ14" s="59"/>
      <c r="DR14" s="59"/>
      <c r="DS14" s="59"/>
      <c r="DT14" s="59"/>
      <c r="DU14" s="59"/>
      <c r="DV14" s="59"/>
      <c r="DW14" s="59"/>
      <c r="DX14" s="59"/>
      <c r="DY14" s="59"/>
      <c r="DZ14" s="59"/>
      <c r="EA14" s="59"/>
      <c r="EB14" s="59"/>
      <c r="EC14" s="59"/>
      <c r="ED14" s="59"/>
      <c r="EE14" s="59"/>
      <c r="EF14" s="59"/>
      <c r="EG14" s="59"/>
      <c r="EH14" s="59"/>
      <c r="EI14" s="59"/>
      <c r="EJ14" s="59"/>
      <c r="EK14" s="59"/>
      <c r="EL14" s="59"/>
      <c r="EM14" s="59"/>
      <c r="EN14" s="59"/>
      <c r="EO14" s="59"/>
      <c r="EP14" s="59"/>
      <c r="EQ14" s="59"/>
      <c r="ER14" s="59"/>
      <c r="ES14" s="59"/>
      <c r="ET14" s="59"/>
      <c r="EU14" s="59"/>
      <c r="EV14" s="59"/>
      <c r="EW14" s="59"/>
      <c r="EX14" s="59"/>
      <c r="EY14" s="59"/>
      <c r="EZ14" s="59"/>
      <c r="FA14" s="59"/>
      <c r="FB14" s="59"/>
      <c r="FC14" s="59"/>
      <c r="FD14" s="59"/>
      <c r="FE14" s="59"/>
      <c r="FF14" s="59"/>
      <c r="FG14" s="59"/>
      <c r="FH14" s="59"/>
      <c r="FI14" s="59"/>
      <c r="FJ14" s="59"/>
      <c r="FK14" s="59"/>
      <c r="FL14" s="59"/>
      <c r="FM14" s="59"/>
      <c r="FN14" s="59"/>
      <c r="FO14" s="59"/>
      <c r="FP14" s="59"/>
      <c r="FQ14" s="59"/>
      <c r="FR14" s="59"/>
      <c r="FS14" s="59"/>
      <c r="FT14" s="59"/>
      <c r="FU14" s="59"/>
      <c r="FV14" s="59"/>
      <c r="FW14" s="59"/>
      <c r="FX14" s="59"/>
      <c r="FY14" s="59"/>
      <c r="FZ14" s="59"/>
      <c r="GA14" s="59"/>
      <c r="GB14" s="59"/>
      <c r="GC14" s="59"/>
      <c r="GD14" s="59"/>
      <c r="GE14" s="59"/>
      <c r="GF14" s="59"/>
      <c r="GG14" s="59"/>
      <c r="GH14" s="59"/>
      <c r="GI14" s="59"/>
      <c r="GJ14" s="59"/>
      <c r="GK14" s="59"/>
      <c r="GL14" s="59"/>
      <c r="GM14" s="59"/>
      <c r="GN14" s="59"/>
      <c r="GO14" s="59"/>
      <c r="GP14" s="59"/>
      <c r="GQ14" s="59"/>
      <c r="GR14" s="59"/>
      <c r="GS14" s="59"/>
      <c r="GT14" s="59"/>
      <c r="GU14" s="59"/>
      <c r="GV14" s="59"/>
      <c r="GW14" s="59"/>
      <c r="GX14" s="59"/>
      <c r="GY14" s="59"/>
      <c r="GZ14" s="59"/>
      <c r="HA14" s="59"/>
      <c r="HB14" s="59"/>
      <c r="HC14" s="59"/>
      <c r="HD14" s="59"/>
      <c r="HE14" s="59"/>
    </row>
    <row r="15" s="4" customFormat="1" ht="79" customHeight="1" spans="1:18">
      <c r="A15" s="14">
        <v>10</v>
      </c>
      <c r="B15" s="23" t="s">
        <v>85</v>
      </c>
      <c r="C15" s="18" t="s">
        <v>86</v>
      </c>
      <c r="D15" s="16" t="s">
        <v>87</v>
      </c>
      <c r="E15" s="18" t="s">
        <v>33</v>
      </c>
      <c r="F15" s="17" t="s">
        <v>88</v>
      </c>
      <c r="G15" s="14">
        <f t="shared" si="1"/>
        <v>80</v>
      </c>
      <c r="H15" s="16"/>
      <c r="I15" s="16">
        <v>80</v>
      </c>
      <c r="J15" s="16"/>
      <c r="K15" s="16"/>
      <c r="L15" s="16"/>
      <c r="M15" s="14" t="s">
        <v>42</v>
      </c>
      <c r="N15" s="19" t="s">
        <v>89</v>
      </c>
      <c r="O15" s="19" t="s">
        <v>90</v>
      </c>
      <c r="P15" s="23" t="s">
        <v>85</v>
      </c>
      <c r="Q15" s="39" t="s">
        <v>91</v>
      </c>
      <c r="R15" s="18"/>
    </row>
    <row r="16" s="3" customFormat="1" ht="66" customHeight="1" spans="1:213">
      <c r="A16" s="14">
        <v>11</v>
      </c>
      <c r="B16" s="23" t="s">
        <v>85</v>
      </c>
      <c r="C16" s="24" t="s">
        <v>92</v>
      </c>
      <c r="D16" s="24" t="s">
        <v>93</v>
      </c>
      <c r="E16" s="18" t="s">
        <v>40</v>
      </c>
      <c r="F16" s="17" t="s">
        <v>94</v>
      </c>
      <c r="G16" s="14">
        <f t="shared" si="1"/>
        <v>190</v>
      </c>
      <c r="H16" s="19"/>
      <c r="I16" s="16">
        <v>50</v>
      </c>
      <c r="J16" s="19"/>
      <c r="K16" s="19"/>
      <c r="L16" s="52">
        <v>140</v>
      </c>
      <c r="M16" s="14" t="s">
        <v>42</v>
      </c>
      <c r="N16" s="19" t="s">
        <v>95</v>
      </c>
      <c r="O16" s="19" t="s">
        <v>96</v>
      </c>
      <c r="P16" s="23" t="s">
        <v>85</v>
      </c>
      <c r="Q16" s="39" t="s">
        <v>91</v>
      </c>
      <c r="R16" s="1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c r="DQ16" s="59"/>
      <c r="DR16" s="59"/>
      <c r="DS16" s="59"/>
      <c r="DT16" s="59"/>
      <c r="DU16" s="59"/>
      <c r="DV16" s="59"/>
      <c r="DW16" s="59"/>
      <c r="DX16" s="59"/>
      <c r="DY16" s="59"/>
      <c r="DZ16" s="59"/>
      <c r="EA16" s="59"/>
      <c r="EB16" s="59"/>
      <c r="EC16" s="59"/>
      <c r="ED16" s="59"/>
      <c r="EE16" s="59"/>
      <c r="EF16" s="59"/>
      <c r="EG16" s="59"/>
      <c r="EH16" s="59"/>
      <c r="EI16" s="59"/>
      <c r="EJ16" s="59"/>
      <c r="EK16" s="59"/>
      <c r="EL16" s="59"/>
      <c r="EM16" s="59"/>
      <c r="EN16" s="59"/>
      <c r="EO16" s="59"/>
      <c r="EP16" s="59"/>
      <c r="EQ16" s="59"/>
      <c r="ER16" s="59"/>
      <c r="ES16" s="59"/>
      <c r="ET16" s="59"/>
      <c r="EU16" s="59"/>
      <c r="EV16" s="59"/>
      <c r="EW16" s="59"/>
      <c r="EX16" s="59"/>
      <c r="EY16" s="59"/>
      <c r="EZ16" s="59"/>
      <c r="FA16" s="59"/>
      <c r="FB16" s="59"/>
      <c r="FC16" s="59"/>
      <c r="FD16" s="59"/>
      <c r="FE16" s="59"/>
      <c r="FF16" s="59"/>
      <c r="FG16" s="59"/>
      <c r="FH16" s="59"/>
      <c r="FI16" s="59"/>
      <c r="FJ16" s="59"/>
      <c r="FK16" s="59"/>
      <c r="FL16" s="59"/>
      <c r="FM16" s="59"/>
      <c r="FN16" s="59"/>
      <c r="FO16" s="59"/>
      <c r="FP16" s="59"/>
      <c r="FQ16" s="59"/>
      <c r="FR16" s="59"/>
      <c r="FS16" s="59"/>
      <c r="FT16" s="59"/>
      <c r="FU16" s="59"/>
      <c r="FV16" s="59"/>
      <c r="FW16" s="59"/>
      <c r="FX16" s="59"/>
      <c r="FY16" s="59"/>
      <c r="FZ16" s="59"/>
      <c r="GA16" s="59"/>
      <c r="GB16" s="59"/>
      <c r="GC16" s="59"/>
      <c r="GD16" s="59"/>
      <c r="GE16" s="59"/>
      <c r="GF16" s="59"/>
      <c r="GG16" s="59"/>
      <c r="GH16" s="59"/>
      <c r="GI16" s="59"/>
      <c r="GJ16" s="59"/>
      <c r="GK16" s="59"/>
      <c r="GL16" s="59"/>
      <c r="GM16" s="59"/>
      <c r="GN16" s="59"/>
      <c r="GO16" s="59"/>
      <c r="GP16" s="59"/>
      <c r="GQ16" s="59"/>
      <c r="GR16" s="59"/>
      <c r="GS16" s="59"/>
      <c r="GT16" s="59"/>
      <c r="GU16" s="59"/>
      <c r="GV16" s="59"/>
      <c r="GW16" s="59"/>
      <c r="GX16" s="59"/>
      <c r="GY16" s="59"/>
      <c r="GZ16" s="59"/>
      <c r="HA16" s="59"/>
      <c r="HB16" s="59"/>
      <c r="HC16" s="59"/>
      <c r="HD16" s="59"/>
      <c r="HE16" s="59"/>
    </row>
    <row r="17" s="3" customFormat="1" ht="82" customHeight="1" spans="1:213">
      <c r="A17" s="14">
        <v>12</v>
      </c>
      <c r="B17" s="23" t="s">
        <v>85</v>
      </c>
      <c r="C17" s="18" t="s">
        <v>97</v>
      </c>
      <c r="D17" s="18" t="s">
        <v>98</v>
      </c>
      <c r="E17" s="18" t="s">
        <v>33</v>
      </c>
      <c r="F17" s="17" t="s">
        <v>99</v>
      </c>
      <c r="G17" s="14">
        <f t="shared" si="1"/>
        <v>100</v>
      </c>
      <c r="H17" s="19"/>
      <c r="I17" s="16">
        <v>100</v>
      </c>
      <c r="J17" s="19"/>
      <c r="K17" s="19"/>
      <c r="L17" s="19"/>
      <c r="M17" s="14" t="s">
        <v>42</v>
      </c>
      <c r="N17" s="19" t="s">
        <v>100</v>
      </c>
      <c r="O17" s="19" t="s">
        <v>101</v>
      </c>
      <c r="P17" s="23" t="s">
        <v>85</v>
      </c>
      <c r="Q17" s="39" t="s">
        <v>91</v>
      </c>
      <c r="R17" s="1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c r="BX17" s="59"/>
      <c r="BY17" s="59"/>
      <c r="BZ17" s="59"/>
      <c r="CA17" s="59"/>
      <c r="CB17" s="59"/>
      <c r="CC17" s="59"/>
      <c r="CD17" s="59"/>
      <c r="CE17" s="59"/>
      <c r="CF17" s="59"/>
      <c r="CG17" s="59"/>
      <c r="CH17" s="59"/>
      <c r="CI17" s="59"/>
      <c r="CJ17" s="59"/>
      <c r="CK17" s="59"/>
      <c r="CL17" s="59"/>
      <c r="CM17" s="59"/>
      <c r="CN17" s="59"/>
      <c r="CO17" s="59"/>
      <c r="CP17" s="59"/>
      <c r="CQ17" s="59"/>
      <c r="CR17" s="59"/>
      <c r="CS17" s="59"/>
      <c r="CT17" s="59"/>
      <c r="CU17" s="59"/>
      <c r="CV17" s="59"/>
      <c r="CW17" s="59"/>
      <c r="CX17" s="59"/>
      <c r="CY17" s="59"/>
      <c r="CZ17" s="59"/>
      <c r="DA17" s="59"/>
      <c r="DB17" s="59"/>
      <c r="DC17" s="59"/>
      <c r="DD17" s="59"/>
      <c r="DE17" s="59"/>
      <c r="DF17" s="59"/>
      <c r="DG17" s="59"/>
      <c r="DH17" s="59"/>
      <c r="DI17" s="59"/>
      <c r="DJ17" s="59"/>
      <c r="DK17" s="59"/>
      <c r="DL17" s="59"/>
      <c r="DM17" s="59"/>
      <c r="DN17" s="59"/>
      <c r="DO17" s="59"/>
      <c r="DP17" s="59"/>
      <c r="DQ17" s="59"/>
      <c r="DR17" s="59"/>
      <c r="DS17" s="59"/>
      <c r="DT17" s="59"/>
      <c r="DU17" s="59"/>
      <c r="DV17" s="59"/>
      <c r="DW17" s="59"/>
      <c r="DX17" s="59"/>
      <c r="DY17" s="59"/>
      <c r="DZ17" s="59"/>
      <c r="EA17" s="59"/>
      <c r="EB17" s="59"/>
      <c r="EC17" s="59"/>
      <c r="ED17" s="59"/>
      <c r="EE17" s="59"/>
      <c r="EF17" s="59"/>
      <c r="EG17" s="59"/>
      <c r="EH17" s="59"/>
      <c r="EI17" s="59"/>
      <c r="EJ17" s="59"/>
      <c r="EK17" s="59"/>
      <c r="EL17" s="59"/>
      <c r="EM17" s="59"/>
      <c r="EN17" s="59"/>
      <c r="EO17" s="59"/>
      <c r="EP17" s="59"/>
      <c r="EQ17" s="59"/>
      <c r="ER17" s="59"/>
      <c r="ES17" s="59"/>
      <c r="ET17" s="59"/>
      <c r="EU17" s="59"/>
      <c r="EV17" s="59"/>
      <c r="EW17" s="59"/>
      <c r="EX17" s="59"/>
      <c r="EY17" s="59"/>
      <c r="EZ17" s="59"/>
      <c r="FA17" s="59"/>
      <c r="FB17" s="59"/>
      <c r="FC17" s="59"/>
      <c r="FD17" s="59"/>
      <c r="FE17" s="59"/>
      <c r="FF17" s="59"/>
      <c r="FG17" s="59"/>
      <c r="FH17" s="59"/>
      <c r="FI17" s="59"/>
      <c r="FJ17" s="59"/>
      <c r="FK17" s="59"/>
      <c r="FL17" s="59"/>
      <c r="FM17" s="59"/>
      <c r="FN17" s="59"/>
      <c r="FO17" s="59"/>
      <c r="FP17" s="59"/>
      <c r="FQ17" s="59"/>
      <c r="FR17" s="59"/>
      <c r="FS17" s="59"/>
      <c r="FT17" s="59"/>
      <c r="FU17" s="59"/>
      <c r="FV17" s="59"/>
      <c r="FW17" s="59"/>
      <c r="FX17" s="59"/>
      <c r="FY17" s="59"/>
      <c r="FZ17" s="59"/>
      <c r="GA17" s="59"/>
      <c r="GB17" s="59"/>
      <c r="GC17" s="59"/>
      <c r="GD17" s="59"/>
      <c r="GE17" s="59"/>
      <c r="GF17" s="59"/>
      <c r="GG17" s="59"/>
      <c r="GH17" s="59"/>
      <c r="GI17" s="59"/>
      <c r="GJ17" s="59"/>
      <c r="GK17" s="59"/>
      <c r="GL17" s="59"/>
      <c r="GM17" s="59"/>
      <c r="GN17" s="59"/>
      <c r="GO17" s="59"/>
      <c r="GP17" s="59"/>
      <c r="GQ17" s="59"/>
      <c r="GR17" s="59"/>
      <c r="GS17" s="59"/>
      <c r="GT17" s="59"/>
      <c r="GU17" s="59"/>
      <c r="GV17" s="59"/>
      <c r="GW17" s="59"/>
      <c r="GX17" s="59"/>
      <c r="GY17" s="59"/>
      <c r="GZ17" s="59"/>
      <c r="HA17" s="59"/>
      <c r="HB17" s="59"/>
      <c r="HC17" s="59"/>
      <c r="HD17" s="59"/>
      <c r="HE17" s="59"/>
    </row>
    <row r="18" s="3" customFormat="1" ht="98" customHeight="1" spans="1:213">
      <c r="A18" s="14">
        <v>13</v>
      </c>
      <c r="B18" s="15" t="s">
        <v>102</v>
      </c>
      <c r="C18" s="25" t="s">
        <v>103</v>
      </c>
      <c r="D18" s="25" t="s">
        <v>104</v>
      </c>
      <c r="E18" s="18" t="s">
        <v>33</v>
      </c>
      <c r="F18" s="25" t="s">
        <v>105</v>
      </c>
      <c r="G18" s="14">
        <f t="shared" si="1"/>
        <v>50</v>
      </c>
      <c r="H18" s="19"/>
      <c r="I18" s="14">
        <v>50</v>
      </c>
      <c r="J18" s="19"/>
      <c r="K18" s="19"/>
      <c r="L18" s="19"/>
      <c r="M18" s="14" t="s">
        <v>42</v>
      </c>
      <c r="N18" s="40" t="s">
        <v>106</v>
      </c>
      <c r="O18" s="41" t="s">
        <v>107</v>
      </c>
      <c r="P18" s="27" t="s">
        <v>102</v>
      </c>
      <c r="Q18" s="18" t="s">
        <v>108</v>
      </c>
      <c r="R18" s="1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c r="DQ18" s="59"/>
      <c r="DR18" s="59"/>
      <c r="DS18" s="59"/>
      <c r="DT18" s="59"/>
      <c r="DU18" s="59"/>
      <c r="DV18" s="59"/>
      <c r="DW18" s="59"/>
      <c r="DX18" s="59"/>
      <c r="DY18" s="59"/>
      <c r="DZ18" s="59"/>
      <c r="EA18" s="59"/>
      <c r="EB18" s="59"/>
      <c r="EC18" s="59"/>
      <c r="ED18" s="59"/>
      <c r="EE18" s="59"/>
      <c r="EF18" s="59"/>
      <c r="EG18" s="59"/>
      <c r="EH18" s="59"/>
      <c r="EI18" s="59"/>
      <c r="EJ18" s="59"/>
      <c r="EK18" s="59"/>
      <c r="EL18" s="59"/>
      <c r="EM18" s="59"/>
      <c r="EN18" s="59"/>
      <c r="EO18" s="59"/>
      <c r="EP18" s="59"/>
      <c r="EQ18" s="59"/>
      <c r="ER18" s="59"/>
      <c r="ES18" s="59"/>
      <c r="ET18" s="59"/>
      <c r="EU18" s="59"/>
      <c r="EV18" s="59"/>
      <c r="EW18" s="59"/>
      <c r="EX18" s="59"/>
      <c r="EY18" s="59"/>
      <c r="EZ18" s="59"/>
      <c r="FA18" s="59"/>
      <c r="FB18" s="59"/>
      <c r="FC18" s="59"/>
      <c r="FD18" s="59"/>
      <c r="FE18" s="59"/>
      <c r="FF18" s="59"/>
      <c r="FG18" s="59"/>
      <c r="FH18" s="59"/>
      <c r="FI18" s="59"/>
      <c r="FJ18" s="59"/>
      <c r="FK18" s="59"/>
      <c r="FL18" s="59"/>
      <c r="FM18" s="59"/>
      <c r="FN18" s="59"/>
      <c r="FO18" s="59"/>
      <c r="FP18" s="59"/>
      <c r="FQ18" s="59"/>
      <c r="FR18" s="59"/>
      <c r="FS18" s="59"/>
      <c r="FT18" s="59"/>
      <c r="FU18" s="59"/>
      <c r="FV18" s="59"/>
      <c r="FW18" s="59"/>
      <c r="FX18" s="59"/>
      <c r="FY18" s="59"/>
      <c r="FZ18" s="59"/>
      <c r="GA18" s="59"/>
      <c r="GB18" s="59"/>
      <c r="GC18" s="59"/>
      <c r="GD18" s="59"/>
      <c r="GE18" s="59"/>
      <c r="GF18" s="59"/>
      <c r="GG18" s="59"/>
      <c r="GH18" s="59"/>
      <c r="GI18" s="59"/>
      <c r="GJ18" s="59"/>
      <c r="GK18" s="59"/>
      <c r="GL18" s="59"/>
      <c r="GM18" s="59"/>
      <c r="GN18" s="59"/>
      <c r="GO18" s="59"/>
      <c r="GP18" s="59"/>
      <c r="GQ18" s="59"/>
      <c r="GR18" s="59"/>
      <c r="GS18" s="59"/>
      <c r="GT18" s="59"/>
      <c r="GU18" s="59"/>
      <c r="GV18" s="59"/>
      <c r="GW18" s="59"/>
      <c r="GX18" s="59"/>
      <c r="GY18" s="59"/>
      <c r="GZ18" s="59"/>
      <c r="HA18" s="59"/>
      <c r="HB18" s="59"/>
      <c r="HC18" s="59"/>
      <c r="HD18" s="59"/>
      <c r="HE18" s="59"/>
    </row>
    <row r="19" s="3" customFormat="1" ht="155" customHeight="1" spans="1:213">
      <c r="A19" s="14">
        <v>14</v>
      </c>
      <c r="B19" s="15" t="s">
        <v>102</v>
      </c>
      <c r="C19" s="25" t="s">
        <v>103</v>
      </c>
      <c r="D19" s="26" t="s">
        <v>109</v>
      </c>
      <c r="E19" s="18" t="s">
        <v>40</v>
      </c>
      <c r="F19" s="25" t="s">
        <v>110</v>
      </c>
      <c r="G19" s="14">
        <f t="shared" si="1"/>
        <v>100</v>
      </c>
      <c r="H19" s="19"/>
      <c r="I19" s="14">
        <v>100</v>
      </c>
      <c r="J19" s="19"/>
      <c r="K19" s="19"/>
      <c r="L19" s="19"/>
      <c r="M19" s="14" t="s">
        <v>42</v>
      </c>
      <c r="N19" s="40" t="s">
        <v>111</v>
      </c>
      <c r="O19" s="41" t="s">
        <v>112</v>
      </c>
      <c r="P19" s="27" t="s">
        <v>102</v>
      </c>
      <c r="Q19" s="18" t="s">
        <v>108</v>
      </c>
      <c r="R19" s="1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c r="DQ19" s="59"/>
      <c r="DR19" s="59"/>
      <c r="DS19" s="59"/>
      <c r="DT19" s="59"/>
      <c r="DU19" s="59"/>
      <c r="DV19" s="59"/>
      <c r="DW19" s="59"/>
      <c r="DX19" s="59"/>
      <c r="DY19" s="59"/>
      <c r="DZ19" s="59"/>
      <c r="EA19" s="59"/>
      <c r="EB19" s="59"/>
      <c r="EC19" s="59"/>
      <c r="ED19" s="59"/>
      <c r="EE19" s="59"/>
      <c r="EF19" s="59"/>
      <c r="EG19" s="59"/>
      <c r="EH19" s="59"/>
      <c r="EI19" s="59"/>
      <c r="EJ19" s="59"/>
      <c r="EK19" s="59"/>
      <c r="EL19" s="59"/>
      <c r="EM19" s="59"/>
      <c r="EN19" s="59"/>
      <c r="EO19" s="59"/>
      <c r="EP19" s="59"/>
      <c r="EQ19" s="59"/>
      <c r="ER19" s="59"/>
      <c r="ES19" s="59"/>
      <c r="ET19" s="59"/>
      <c r="EU19" s="59"/>
      <c r="EV19" s="59"/>
      <c r="EW19" s="59"/>
      <c r="EX19" s="59"/>
      <c r="EY19" s="59"/>
      <c r="EZ19" s="59"/>
      <c r="FA19" s="59"/>
      <c r="FB19" s="59"/>
      <c r="FC19" s="59"/>
      <c r="FD19" s="59"/>
      <c r="FE19" s="59"/>
      <c r="FF19" s="59"/>
      <c r="FG19" s="59"/>
      <c r="FH19" s="59"/>
      <c r="FI19" s="59"/>
      <c r="FJ19" s="59"/>
      <c r="FK19" s="59"/>
      <c r="FL19" s="59"/>
      <c r="FM19" s="59"/>
      <c r="FN19" s="59"/>
      <c r="FO19" s="59"/>
      <c r="FP19" s="59"/>
      <c r="FQ19" s="59"/>
      <c r="FR19" s="59"/>
      <c r="FS19" s="59"/>
      <c r="FT19" s="59"/>
      <c r="FU19" s="59"/>
      <c r="FV19" s="59"/>
      <c r="FW19" s="59"/>
      <c r="FX19" s="59"/>
      <c r="FY19" s="59"/>
      <c r="FZ19" s="59"/>
      <c r="GA19" s="59"/>
      <c r="GB19" s="59"/>
      <c r="GC19" s="59"/>
      <c r="GD19" s="59"/>
      <c r="GE19" s="59"/>
      <c r="GF19" s="59"/>
      <c r="GG19" s="59"/>
      <c r="GH19" s="59"/>
      <c r="GI19" s="59"/>
      <c r="GJ19" s="59"/>
      <c r="GK19" s="59"/>
      <c r="GL19" s="59"/>
      <c r="GM19" s="59"/>
      <c r="GN19" s="59"/>
      <c r="GO19" s="59"/>
      <c r="GP19" s="59"/>
      <c r="GQ19" s="59"/>
      <c r="GR19" s="59"/>
      <c r="GS19" s="59"/>
      <c r="GT19" s="59"/>
      <c r="GU19" s="59"/>
      <c r="GV19" s="59"/>
      <c r="GW19" s="59"/>
      <c r="GX19" s="59"/>
      <c r="GY19" s="59"/>
      <c r="GZ19" s="59"/>
      <c r="HA19" s="59"/>
      <c r="HB19" s="59"/>
      <c r="HC19" s="59"/>
      <c r="HD19" s="59"/>
      <c r="HE19" s="59"/>
    </row>
    <row r="20" s="3" customFormat="1" ht="87" customHeight="1" spans="1:213">
      <c r="A20" s="14">
        <v>15</v>
      </c>
      <c r="B20" s="27" t="s">
        <v>113</v>
      </c>
      <c r="C20" s="25" t="s">
        <v>114</v>
      </c>
      <c r="D20" s="24" t="s">
        <v>115</v>
      </c>
      <c r="E20" s="18" t="s">
        <v>40</v>
      </c>
      <c r="F20" s="25" t="s">
        <v>116</v>
      </c>
      <c r="G20" s="14">
        <f t="shared" si="1"/>
        <v>100</v>
      </c>
      <c r="H20" s="19"/>
      <c r="I20" s="14">
        <v>100</v>
      </c>
      <c r="J20" s="19"/>
      <c r="K20" s="19"/>
      <c r="L20" s="19"/>
      <c r="M20" s="14" t="s">
        <v>42</v>
      </c>
      <c r="N20" s="18" t="s">
        <v>117</v>
      </c>
      <c r="O20" s="18" t="s">
        <v>118</v>
      </c>
      <c r="P20" s="27" t="s">
        <v>113</v>
      </c>
      <c r="Q20" s="18" t="s">
        <v>119</v>
      </c>
      <c r="R20" s="1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c r="DQ20" s="59"/>
      <c r="DR20" s="59"/>
      <c r="DS20" s="59"/>
      <c r="DT20" s="59"/>
      <c r="DU20" s="59"/>
      <c r="DV20" s="59"/>
      <c r="DW20" s="59"/>
      <c r="DX20" s="59"/>
      <c r="DY20" s="59"/>
      <c r="DZ20" s="59"/>
      <c r="EA20" s="59"/>
      <c r="EB20" s="59"/>
      <c r="EC20" s="59"/>
      <c r="ED20" s="59"/>
      <c r="EE20" s="59"/>
      <c r="EF20" s="59"/>
      <c r="EG20" s="59"/>
      <c r="EH20" s="59"/>
      <c r="EI20" s="59"/>
      <c r="EJ20" s="59"/>
      <c r="EK20" s="59"/>
      <c r="EL20" s="59"/>
      <c r="EM20" s="59"/>
      <c r="EN20" s="59"/>
      <c r="EO20" s="59"/>
      <c r="EP20" s="59"/>
      <c r="EQ20" s="59"/>
      <c r="ER20" s="59"/>
      <c r="ES20" s="59"/>
      <c r="ET20" s="59"/>
      <c r="EU20" s="59"/>
      <c r="EV20" s="59"/>
      <c r="EW20" s="59"/>
      <c r="EX20" s="59"/>
      <c r="EY20" s="59"/>
      <c r="EZ20" s="59"/>
      <c r="FA20" s="59"/>
      <c r="FB20" s="59"/>
      <c r="FC20" s="59"/>
      <c r="FD20" s="59"/>
      <c r="FE20" s="59"/>
      <c r="FF20" s="59"/>
      <c r="FG20" s="59"/>
      <c r="FH20" s="59"/>
      <c r="FI20" s="59"/>
      <c r="FJ20" s="59"/>
      <c r="FK20" s="59"/>
      <c r="FL20" s="59"/>
      <c r="FM20" s="59"/>
      <c r="FN20" s="59"/>
      <c r="FO20" s="59"/>
      <c r="FP20" s="59"/>
      <c r="FQ20" s="59"/>
      <c r="FR20" s="59"/>
      <c r="FS20" s="59"/>
      <c r="FT20" s="59"/>
      <c r="FU20" s="59"/>
      <c r="FV20" s="59"/>
      <c r="FW20" s="59"/>
      <c r="FX20" s="59"/>
      <c r="FY20" s="59"/>
      <c r="FZ20" s="59"/>
      <c r="GA20" s="59"/>
      <c r="GB20" s="59"/>
      <c r="GC20" s="59"/>
      <c r="GD20" s="59"/>
      <c r="GE20" s="59"/>
      <c r="GF20" s="59"/>
      <c r="GG20" s="59"/>
      <c r="GH20" s="59"/>
      <c r="GI20" s="59"/>
      <c r="GJ20" s="59"/>
      <c r="GK20" s="59"/>
      <c r="GL20" s="59"/>
      <c r="GM20" s="59"/>
      <c r="GN20" s="59"/>
      <c r="GO20" s="59"/>
      <c r="GP20" s="59"/>
      <c r="GQ20" s="59"/>
      <c r="GR20" s="59"/>
      <c r="GS20" s="59"/>
      <c r="GT20" s="59"/>
      <c r="GU20" s="59"/>
      <c r="GV20" s="59"/>
      <c r="GW20" s="59"/>
      <c r="GX20" s="59"/>
      <c r="GY20" s="59"/>
      <c r="GZ20" s="59"/>
      <c r="HA20" s="59"/>
      <c r="HB20" s="59"/>
      <c r="HC20" s="59"/>
      <c r="HD20" s="59"/>
      <c r="HE20" s="59"/>
    </row>
    <row r="21" s="3" customFormat="1" ht="63" customHeight="1" spans="1:213">
      <c r="A21" s="14">
        <v>16</v>
      </c>
      <c r="B21" s="15" t="s">
        <v>120</v>
      </c>
      <c r="C21" s="18" t="s">
        <v>121</v>
      </c>
      <c r="D21" s="18" t="s">
        <v>122</v>
      </c>
      <c r="E21" s="18" t="s">
        <v>33</v>
      </c>
      <c r="F21" s="19" t="s">
        <v>123</v>
      </c>
      <c r="G21" s="16">
        <f t="shared" si="1"/>
        <v>100</v>
      </c>
      <c r="H21" s="16"/>
      <c r="I21" s="16">
        <v>100</v>
      </c>
      <c r="J21" s="19"/>
      <c r="K21" s="19"/>
      <c r="L21" s="19"/>
      <c r="M21" s="14" t="s">
        <v>42</v>
      </c>
      <c r="N21" s="19" t="s">
        <v>124</v>
      </c>
      <c r="O21" s="19" t="s">
        <v>125</v>
      </c>
      <c r="P21" s="15" t="s">
        <v>120</v>
      </c>
      <c r="Q21" s="14" t="s">
        <v>126</v>
      </c>
      <c r="R21" s="19"/>
      <c r="S21" s="59"/>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59"/>
      <c r="BA21" s="59"/>
      <c r="BB21" s="59"/>
      <c r="BC21" s="59"/>
      <c r="BD21" s="59"/>
      <c r="BE21" s="59"/>
      <c r="BF21" s="59"/>
      <c r="BG21" s="59"/>
      <c r="BH21" s="59"/>
      <c r="BI21" s="59"/>
      <c r="BJ21" s="59"/>
      <c r="BK21" s="59"/>
      <c r="BL21" s="59"/>
      <c r="BM21" s="59"/>
      <c r="BN21" s="59"/>
      <c r="BO21" s="59"/>
      <c r="BP21" s="59"/>
      <c r="BQ21" s="59"/>
      <c r="BR21" s="59"/>
      <c r="BS21" s="59"/>
      <c r="BT21" s="59"/>
      <c r="BU21" s="59"/>
      <c r="BV21" s="59"/>
      <c r="BW21" s="59"/>
      <c r="BX21" s="59"/>
      <c r="BY21" s="59"/>
      <c r="BZ21" s="59"/>
      <c r="CA21" s="59"/>
      <c r="CB21" s="59"/>
      <c r="CC21" s="59"/>
      <c r="CD21" s="59"/>
      <c r="CE21" s="59"/>
      <c r="CF21" s="59"/>
      <c r="CG21" s="59"/>
      <c r="CH21" s="59"/>
      <c r="CI21" s="59"/>
      <c r="CJ21" s="59"/>
      <c r="CK21" s="59"/>
      <c r="CL21" s="59"/>
      <c r="CM21" s="59"/>
      <c r="CN21" s="59"/>
      <c r="CO21" s="59"/>
      <c r="CP21" s="59"/>
      <c r="CQ21" s="59"/>
      <c r="CR21" s="59"/>
      <c r="CS21" s="59"/>
      <c r="CT21" s="59"/>
      <c r="CU21" s="59"/>
      <c r="CV21" s="59"/>
      <c r="CW21" s="59"/>
      <c r="CX21" s="59"/>
      <c r="CY21" s="59"/>
      <c r="CZ21" s="59"/>
      <c r="DA21" s="59"/>
      <c r="DB21" s="59"/>
      <c r="DC21" s="59"/>
      <c r="DD21" s="59"/>
      <c r="DE21" s="59"/>
      <c r="DF21" s="59"/>
      <c r="DG21" s="59"/>
      <c r="DH21" s="59"/>
      <c r="DI21" s="59"/>
      <c r="DJ21" s="59"/>
      <c r="DK21" s="59"/>
      <c r="DL21" s="59"/>
      <c r="DM21" s="59"/>
      <c r="DN21" s="59"/>
      <c r="DO21" s="59"/>
      <c r="DP21" s="59"/>
      <c r="DQ21" s="59"/>
      <c r="DR21" s="59"/>
      <c r="DS21" s="59"/>
      <c r="DT21" s="59"/>
      <c r="DU21" s="59"/>
      <c r="DV21" s="59"/>
      <c r="DW21" s="59"/>
      <c r="DX21" s="59"/>
      <c r="DY21" s="59"/>
      <c r="DZ21" s="59"/>
      <c r="EA21" s="59"/>
      <c r="EB21" s="59"/>
      <c r="EC21" s="59"/>
      <c r="ED21" s="59"/>
      <c r="EE21" s="59"/>
      <c r="EF21" s="59"/>
      <c r="EG21" s="59"/>
      <c r="EH21" s="59"/>
      <c r="EI21" s="59"/>
      <c r="EJ21" s="59"/>
      <c r="EK21" s="59"/>
      <c r="EL21" s="59"/>
      <c r="EM21" s="59"/>
      <c r="EN21" s="59"/>
      <c r="EO21" s="59"/>
      <c r="EP21" s="59"/>
      <c r="EQ21" s="59"/>
      <c r="ER21" s="59"/>
      <c r="ES21" s="59"/>
      <c r="ET21" s="59"/>
      <c r="EU21" s="59"/>
      <c r="EV21" s="59"/>
      <c r="EW21" s="59"/>
      <c r="EX21" s="59"/>
      <c r="EY21" s="59"/>
      <c r="EZ21" s="59"/>
      <c r="FA21" s="59"/>
      <c r="FB21" s="59"/>
      <c r="FC21" s="59"/>
      <c r="FD21" s="59"/>
      <c r="FE21" s="59"/>
      <c r="FF21" s="59"/>
      <c r="FG21" s="59"/>
      <c r="FH21" s="59"/>
      <c r="FI21" s="59"/>
      <c r="FJ21" s="59"/>
      <c r="FK21" s="59"/>
      <c r="FL21" s="59"/>
      <c r="FM21" s="59"/>
      <c r="FN21" s="59"/>
      <c r="FO21" s="59"/>
      <c r="FP21" s="59"/>
      <c r="FQ21" s="59"/>
      <c r="FR21" s="59"/>
      <c r="FS21" s="59"/>
      <c r="FT21" s="59"/>
      <c r="FU21" s="59"/>
      <c r="FV21" s="59"/>
      <c r="FW21" s="59"/>
      <c r="FX21" s="59"/>
      <c r="FY21" s="59"/>
      <c r="FZ21" s="59"/>
      <c r="GA21" s="59"/>
      <c r="GB21" s="59"/>
      <c r="GC21" s="59"/>
      <c r="GD21" s="59"/>
      <c r="GE21" s="59"/>
      <c r="GF21" s="59"/>
      <c r="GG21" s="59"/>
      <c r="GH21" s="59"/>
      <c r="GI21" s="59"/>
      <c r="GJ21" s="59"/>
      <c r="GK21" s="59"/>
      <c r="GL21" s="59"/>
      <c r="GM21" s="59"/>
      <c r="GN21" s="59"/>
      <c r="GO21" s="59"/>
      <c r="GP21" s="59"/>
      <c r="GQ21" s="59"/>
      <c r="GR21" s="59"/>
      <c r="GS21" s="59"/>
      <c r="GT21" s="59"/>
      <c r="GU21" s="59"/>
      <c r="GV21" s="59"/>
      <c r="GW21" s="59"/>
      <c r="GX21" s="59"/>
      <c r="GY21" s="59"/>
      <c r="GZ21" s="59"/>
      <c r="HA21" s="59"/>
      <c r="HB21" s="59"/>
      <c r="HC21" s="59"/>
      <c r="HD21" s="59"/>
      <c r="HE21" s="59"/>
    </row>
    <row r="22" s="3" customFormat="1" ht="91" customHeight="1" spans="1:213">
      <c r="A22" s="14">
        <v>17</v>
      </c>
      <c r="B22" s="15" t="s">
        <v>120</v>
      </c>
      <c r="C22" s="18" t="s">
        <v>127</v>
      </c>
      <c r="D22" s="18" t="s">
        <v>128</v>
      </c>
      <c r="E22" s="18" t="s">
        <v>33</v>
      </c>
      <c r="F22" s="19" t="s">
        <v>129</v>
      </c>
      <c r="G22" s="16">
        <f t="shared" si="1"/>
        <v>87</v>
      </c>
      <c r="H22" s="16"/>
      <c r="I22" s="16">
        <v>87</v>
      </c>
      <c r="J22" s="19"/>
      <c r="K22" s="19"/>
      <c r="L22" s="19"/>
      <c r="M22" s="14" t="s">
        <v>42</v>
      </c>
      <c r="N22" s="19" t="s">
        <v>130</v>
      </c>
      <c r="O22" s="19" t="s">
        <v>131</v>
      </c>
      <c r="P22" s="15" t="s">
        <v>120</v>
      </c>
      <c r="Q22" s="14" t="s">
        <v>126</v>
      </c>
      <c r="R22" s="19"/>
      <c r="S22" s="59"/>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59"/>
      <c r="AV22" s="59"/>
      <c r="AW22" s="59"/>
      <c r="AX22" s="59"/>
      <c r="AY22" s="59"/>
      <c r="AZ22" s="59"/>
      <c r="BA22" s="59"/>
      <c r="BB22" s="59"/>
      <c r="BC22" s="59"/>
      <c r="BD22" s="59"/>
      <c r="BE22" s="59"/>
      <c r="BF22" s="59"/>
      <c r="BG22" s="59"/>
      <c r="BH22" s="59"/>
      <c r="BI22" s="59"/>
      <c r="BJ22" s="59"/>
      <c r="BK22" s="59"/>
      <c r="BL22" s="59"/>
      <c r="BM22" s="59"/>
      <c r="BN22" s="59"/>
      <c r="BO22" s="59"/>
      <c r="BP22" s="59"/>
      <c r="BQ22" s="59"/>
      <c r="BR22" s="59"/>
      <c r="BS22" s="59"/>
      <c r="BT22" s="59"/>
      <c r="BU22" s="59"/>
      <c r="BV22" s="59"/>
      <c r="BW22" s="59"/>
      <c r="BX22" s="59"/>
      <c r="BY22" s="59"/>
      <c r="BZ22" s="59"/>
      <c r="CA22" s="59"/>
      <c r="CB22" s="59"/>
      <c r="CC22" s="59"/>
      <c r="CD22" s="59"/>
      <c r="CE22" s="59"/>
      <c r="CF22" s="59"/>
      <c r="CG22" s="59"/>
      <c r="CH22" s="59"/>
      <c r="CI22" s="59"/>
      <c r="CJ22" s="59"/>
      <c r="CK22" s="59"/>
      <c r="CL22" s="59"/>
      <c r="CM22" s="59"/>
      <c r="CN22" s="59"/>
      <c r="CO22" s="59"/>
      <c r="CP22" s="59"/>
      <c r="CQ22" s="59"/>
      <c r="CR22" s="59"/>
      <c r="CS22" s="59"/>
      <c r="CT22" s="59"/>
      <c r="CU22" s="59"/>
      <c r="CV22" s="59"/>
      <c r="CW22" s="59"/>
      <c r="CX22" s="59"/>
      <c r="CY22" s="59"/>
      <c r="CZ22" s="59"/>
      <c r="DA22" s="59"/>
      <c r="DB22" s="59"/>
      <c r="DC22" s="59"/>
      <c r="DD22" s="59"/>
      <c r="DE22" s="59"/>
      <c r="DF22" s="59"/>
      <c r="DG22" s="59"/>
      <c r="DH22" s="59"/>
      <c r="DI22" s="59"/>
      <c r="DJ22" s="59"/>
      <c r="DK22" s="59"/>
      <c r="DL22" s="59"/>
      <c r="DM22" s="59"/>
      <c r="DN22" s="59"/>
      <c r="DO22" s="59"/>
      <c r="DP22" s="59"/>
      <c r="DQ22" s="59"/>
      <c r="DR22" s="59"/>
      <c r="DS22" s="59"/>
      <c r="DT22" s="59"/>
      <c r="DU22" s="59"/>
      <c r="DV22" s="59"/>
      <c r="DW22" s="59"/>
      <c r="DX22" s="59"/>
      <c r="DY22" s="59"/>
      <c r="DZ22" s="59"/>
      <c r="EA22" s="59"/>
      <c r="EB22" s="59"/>
      <c r="EC22" s="59"/>
      <c r="ED22" s="59"/>
      <c r="EE22" s="59"/>
      <c r="EF22" s="59"/>
      <c r="EG22" s="59"/>
      <c r="EH22" s="59"/>
      <c r="EI22" s="59"/>
      <c r="EJ22" s="59"/>
      <c r="EK22" s="59"/>
      <c r="EL22" s="59"/>
      <c r="EM22" s="59"/>
      <c r="EN22" s="59"/>
      <c r="EO22" s="59"/>
      <c r="EP22" s="59"/>
      <c r="EQ22" s="59"/>
      <c r="ER22" s="59"/>
      <c r="ES22" s="59"/>
      <c r="ET22" s="59"/>
      <c r="EU22" s="59"/>
      <c r="EV22" s="59"/>
      <c r="EW22" s="59"/>
      <c r="EX22" s="59"/>
      <c r="EY22" s="59"/>
      <c r="EZ22" s="59"/>
      <c r="FA22" s="59"/>
      <c r="FB22" s="59"/>
      <c r="FC22" s="59"/>
      <c r="FD22" s="59"/>
      <c r="FE22" s="59"/>
      <c r="FF22" s="59"/>
      <c r="FG22" s="59"/>
      <c r="FH22" s="59"/>
      <c r="FI22" s="59"/>
      <c r="FJ22" s="59"/>
      <c r="FK22" s="59"/>
      <c r="FL22" s="59"/>
      <c r="FM22" s="59"/>
      <c r="FN22" s="59"/>
      <c r="FO22" s="59"/>
      <c r="FP22" s="59"/>
      <c r="FQ22" s="59"/>
      <c r="FR22" s="59"/>
      <c r="FS22" s="59"/>
      <c r="FT22" s="59"/>
      <c r="FU22" s="59"/>
      <c r="FV22" s="59"/>
      <c r="FW22" s="59"/>
      <c r="FX22" s="59"/>
      <c r="FY22" s="59"/>
      <c r="FZ22" s="59"/>
      <c r="GA22" s="59"/>
      <c r="GB22" s="59"/>
      <c r="GC22" s="59"/>
      <c r="GD22" s="59"/>
      <c r="GE22" s="59"/>
      <c r="GF22" s="59"/>
      <c r="GG22" s="59"/>
      <c r="GH22" s="59"/>
      <c r="GI22" s="59"/>
      <c r="GJ22" s="59"/>
      <c r="GK22" s="59"/>
      <c r="GL22" s="59"/>
      <c r="GM22" s="59"/>
      <c r="GN22" s="59"/>
      <c r="GO22" s="59"/>
      <c r="GP22" s="59"/>
      <c r="GQ22" s="59"/>
      <c r="GR22" s="59"/>
      <c r="GS22" s="59"/>
      <c r="GT22" s="59"/>
      <c r="GU22" s="59"/>
      <c r="GV22" s="59"/>
      <c r="GW22" s="59"/>
      <c r="GX22" s="59"/>
      <c r="GY22" s="59"/>
      <c r="GZ22" s="59"/>
      <c r="HA22" s="59"/>
      <c r="HB22" s="59"/>
      <c r="HC22" s="59"/>
      <c r="HD22" s="59"/>
      <c r="HE22" s="59"/>
    </row>
    <row r="23" s="5" customFormat="1" ht="73" customHeight="1" spans="1:18">
      <c r="A23" s="14">
        <v>18</v>
      </c>
      <c r="B23" s="15" t="s">
        <v>120</v>
      </c>
      <c r="C23" s="18" t="s">
        <v>132</v>
      </c>
      <c r="D23" s="18" t="s">
        <v>133</v>
      </c>
      <c r="E23" s="18" t="s">
        <v>33</v>
      </c>
      <c r="F23" s="19" t="s">
        <v>134</v>
      </c>
      <c r="G23" s="16">
        <f t="shared" si="1"/>
        <v>100</v>
      </c>
      <c r="H23" s="16"/>
      <c r="I23" s="16">
        <v>100</v>
      </c>
      <c r="J23" s="16"/>
      <c r="K23" s="16"/>
      <c r="L23" s="16"/>
      <c r="M23" s="14" t="s">
        <v>42</v>
      </c>
      <c r="N23" s="19" t="s">
        <v>135</v>
      </c>
      <c r="O23" s="19" t="s">
        <v>136</v>
      </c>
      <c r="P23" s="15" t="s">
        <v>120</v>
      </c>
      <c r="Q23" s="14" t="s">
        <v>126</v>
      </c>
      <c r="R23" s="14" t="s">
        <v>64</v>
      </c>
    </row>
    <row r="24" s="5" customFormat="1" ht="82" customHeight="1" spans="1:18">
      <c r="A24" s="14">
        <v>19</v>
      </c>
      <c r="B24" s="23" t="s">
        <v>137</v>
      </c>
      <c r="C24" s="18" t="s">
        <v>138</v>
      </c>
      <c r="D24" s="18" t="s">
        <v>139</v>
      </c>
      <c r="E24" s="14" t="s">
        <v>33</v>
      </c>
      <c r="F24" s="25" t="s">
        <v>140</v>
      </c>
      <c r="G24" s="18">
        <f t="shared" si="1"/>
        <v>120</v>
      </c>
      <c r="H24" s="18"/>
      <c r="I24" s="18">
        <v>120</v>
      </c>
      <c r="J24" s="48"/>
      <c r="K24" s="48"/>
      <c r="L24" s="48"/>
      <c r="M24" s="14" t="s">
        <v>42</v>
      </c>
      <c r="N24" s="53" t="s">
        <v>141</v>
      </c>
      <c r="O24" s="18" t="s">
        <v>142</v>
      </c>
      <c r="P24" s="23" t="s">
        <v>137</v>
      </c>
      <c r="Q24" s="39" t="s">
        <v>143</v>
      </c>
      <c r="R24" s="14"/>
    </row>
    <row r="25" s="3" customFormat="1" ht="118" customHeight="1" spans="1:213">
      <c r="A25" s="14">
        <v>20</v>
      </c>
      <c r="B25" s="23" t="s">
        <v>144</v>
      </c>
      <c r="C25" s="18" t="s">
        <v>145</v>
      </c>
      <c r="D25" s="18" t="s">
        <v>146</v>
      </c>
      <c r="E25" s="18" t="s">
        <v>33</v>
      </c>
      <c r="F25" s="17" t="s">
        <v>147</v>
      </c>
      <c r="G25" s="14">
        <f t="shared" si="1"/>
        <v>230</v>
      </c>
      <c r="H25" s="19"/>
      <c r="I25" s="14">
        <v>230</v>
      </c>
      <c r="J25" s="19"/>
      <c r="K25" s="19"/>
      <c r="L25" s="19"/>
      <c r="M25" s="14" t="s">
        <v>42</v>
      </c>
      <c r="N25" s="19" t="s">
        <v>148</v>
      </c>
      <c r="O25" s="19" t="s">
        <v>149</v>
      </c>
      <c r="P25" s="23" t="s">
        <v>144</v>
      </c>
      <c r="Q25" s="19" t="s">
        <v>150</v>
      </c>
      <c r="R25" s="1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c r="BA25" s="59"/>
      <c r="BB25" s="59"/>
      <c r="BC25" s="59"/>
      <c r="BD25" s="59"/>
      <c r="BE25" s="59"/>
      <c r="BF25" s="59"/>
      <c r="BG25" s="59"/>
      <c r="BH25" s="59"/>
      <c r="BI25" s="59"/>
      <c r="BJ25" s="59"/>
      <c r="BK25" s="59"/>
      <c r="BL25" s="59"/>
      <c r="BM25" s="59"/>
      <c r="BN25" s="59"/>
      <c r="BO25" s="59"/>
      <c r="BP25" s="59"/>
      <c r="BQ25" s="59"/>
      <c r="BR25" s="59"/>
      <c r="BS25" s="59"/>
      <c r="BT25" s="59"/>
      <c r="BU25" s="59"/>
      <c r="BV25" s="59"/>
      <c r="BW25" s="59"/>
      <c r="BX25" s="59"/>
      <c r="BY25" s="59"/>
      <c r="BZ25" s="59"/>
      <c r="CA25" s="59"/>
      <c r="CB25" s="59"/>
      <c r="CC25" s="59"/>
      <c r="CD25" s="59"/>
      <c r="CE25" s="59"/>
      <c r="CF25" s="59"/>
      <c r="CG25" s="59"/>
      <c r="CH25" s="59"/>
      <c r="CI25" s="59"/>
      <c r="CJ25" s="59"/>
      <c r="CK25" s="59"/>
      <c r="CL25" s="59"/>
      <c r="CM25" s="59"/>
      <c r="CN25" s="59"/>
      <c r="CO25" s="59"/>
      <c r="CP25" s="59"/>
      <c r="CQ25" s="59"/>
      <c r="CR25" s="59"/>
      <c r="CS25" s="59"/>
      <c r="CT25" s="59"/>
      <c r="CU25" s="59"/>
      <c r="CV25" s="59"/>
      <c r="CW25" s="59"/>
      <c r="CX25" s="59"/>
      <c r="CY25" s="59"/>
      <c r="CZ25" s="59"/>
      <c r="DA25" s="59"/>
      <c r="DB25" s="59"/>
      <c r="DC25" s="59"/>
      <c r="DD25" s="59"/>
      <c r="DE25" s="59"/>
      <c r="DF25" s="59"/>
      <c r="DG25" s="59"/>
      <c r="DH25" s="59"/>
      <c r="DI25" s="59"/>
      <c r="DJ25" s="59"/>
      <c r="DK25" s="59"/>
      <c r="DL25" s="59"/>
      <c r="DM25" s="59"/>
      <c r="DN25" s="59"/>
      <c r="DO25" s="59"/>
      <c r="DP25" s="59"/>
      <c r="DQ25" s="59"/>
      <c r="DR25" s="59"/>
      <c r="DS25" s="59"/>
      <c r="DT25" s="59"/>
      <c r="DU25" s="59"/>
      <c r="DV25" s="59"/>
      <c r="DW25" s="59"/>
      <c r="DX25" s="59"/>
      <c r="DY25" s="59"/>
      <c r="DZ25" s="59"/>
      <c r="EA25" s="59"/>
      <c r="EB25" s="59"/>
      <c r="EC25" s="59"/>
      <c r="ED25" s="59"/>
      <c r="EE25" s="59"/>
      <c r="EF25" s="59"/>
      <c r="EG25" s="59"/>
      <c r="EH25" s="59"/>
      <c r="EI25" s="59"/>
      <c r="EJ25" s="59"/>
      <c r="EK25" s="59"/>
      <c r="EL25" s="59"/>
      <c r="EM25" s="59"/>
      <c r="EN25" s="59"/>
      <c r="EO25" s="59"/>
      <c r="EP25" s="59"/>
      <c r="EQ25" s="59"/>
      <c r="ER25" s="59"/>
      <c r="ES25" s="59"/>
      <c r="ET25" s="59"/>
      <c r="EU25" s="59"/>
      <c r="EV25" s="59"/>
      <c r="EW25" s="59"/>
      <c r="EX25" s="59"/>
      <c r="EY25" s="59"/>
      <c r="EZ25" s="59"/>
      <c r="FA25" s="59"/>
      <c r="FB25" s="59"/>
      <c r="FC25" s="59"/>
      <c r="FD25" s="59"/>
      <c r="FE25" s="59"/>
      <c r="FF25" s="59"/>
      <c r="FG25" s="59"/>
      <c r="FH25" s="59"/>
      <c r="FI25" s="59"/>
      <c r="FJ25" s="59"/>
      <c r="FK25" s="59"/>
      <c r="FL25" s="59"/>
      <c r="FM25" s="59"/>
      <c r="FN25" s="59"/>
      <c r="FO25" s="59"/>
      <c r="FP25" s="59"/>
      <c r="FQ25" s="59"/>
      <c r="FR25" s="59"/>
      <c r="FS25" s="59"/>
      <c r="FT25" s="59"/>
      <c r="FU25" s="59"/>
      <c r="FV25" s="59"/>
      <c r="FW25" s="59"/>
      <c r="FX25" s="59"/>
      <c r="FY25" s="59"/>
      <c r="FZ25" s="59"/>
      <c r="GA25" s="59"/>
      <c r="GB25" s="59"/>
      <c r="GC25" s="59"/>
      <c r="GD25" s="59"/>
      <c r="GE25" s="59"/>
      <c r="GF25" s="59"/>
      <c r="GG25" s="59"/>
      <c r="GH25" s="59"/>
      <c r="GI25" s="59"/>
      <c r="GJ25" s="59"/>
      <c r="GK25" s="59"/>
      <c r="GL25" s="59"/>
      <c r="GM25" s="59"/>
      <c r="GN25" s="59"/>
      <c r="GO25" s="59"/>
      <c r="GP25" s="59"/>
      <c r="GQ25" s="59"/>
      <c r="GR25" s="59"/>
      <c r="GS25" s="59"/>
      <c r="GT25" s="59"/>
      <c r="GU25" s="59"/>
      <c r="GV25" s="59"/>
      <c r="GW25" s="59"/>
      <c r="GX25" s="59"/>
      <c r="GY25" s="59"/>
      <c r="GZ25" s="59"/>
      <c r="HA25" s="59"/>
      <c r="HB25" s="59"/>
      <c r="HC25" s="59"/>
      <c r="HD25" s="59"/>
      <c r="HE25" s="59"/>
    </row>
    <row r="26" s="3" customFormat="1" ht="185" customHeight="1" spans="1:213">
      <c r="A26" s="14">
        <v>21</v>
      </c>
      <c r="B26" s="23" t="s">
        <v>144</v>
      </c>
      <c r="C26" s="28" t="s">
        <v>151</v>
      </c>
      <c r="D26" s="18" t="s">
        <v>152</v>
      </c>
      <c r="E26" s="29" t="s">
        <v>153</v>
      </c>
      <c r="F26" s="18" t="s">
        <v>154</v>
      </c>
      <c r="G26" s="14">
        <f t="shared" si="1"/>
        <v>70</v>
      </c>
      <c r="H26" s="19"/>
      <c r="I26" s="14">
        <v>70</v>
      </c>
      <c r="J26" s="19"/>
      <c r="K26" s="19"/>
      <c r="L26" s="19"/>
      <c r="M26" s="14" t="s">
        <v>42</v>
      </c>
      <c r="N26" s="17" t="s">
        <v>155</v>
      </c>
      <c r="O26" s="19" t="s">
        <v>156</v>
      </c>
      <c r="P26" s="23" t="s">
        <v>144</v>
      </c>
      <c r="Q26" s="19" t="s">
        <v>150</v>
      </c>
      <c r="R26" s="1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9"/>
      <c r="BB26" s="59"/>
      <c r="BC26" s="59"/>
      <c r="BD26" s="59"/>
      <c r="BE26" s="59"/>
      <c r="BF26" s="59"/>
      <c r="BG26" s="59"/>
      <c r="BH26" s="59"/>
      <c r="BI26" s="59"/>
      <c r="BJ26" s="59"/>
      <c r="BK26" s="59"/>
      <c r="BL26" s="59"/>
      <c r="BM26" s="59"/>
      <c r="BN26" s="59"/>
      <c r="BO26" s="59"/>
      <c r="BP26" s="59"/>
      <c r="BQ26" s="59"/>
      <c r="BR26" s="59"/>
      <c r="BS26" s="59"/>
      <c r="BT26" s="59"/>
      <c r="BU26" s="59"/>
      <c r="BV26" s="59"/>
      <c r="BW26" s="59"/>
      <c r="BX26" s="59"/>
      <c r="BY26" s="59"/>
      <c r="BZ26" s="59"/>
      <c r="CA26" s="59"/>
      <c r="CB26" s="59"/>
      <c r="CC26" s="59"/>
      <c r="CD26" s="59"/>
      <c r="CE26" s="59"/>
      <c r="CF26" s="59"/>
      <c r="CG26" s="59"/>
      <c r="CH26" s="59"/>
      <c r="CI26" s="59"/>
      <c r="CJ26" s="59"/>
      <c r="CK26" s="59"/>
      <c r="CL26" s="59"/>
      <c r="CM26" s="59"/>
      <c r="CN26" s="59"/>
      <c r="CO26" s="59"/>
      <c r="CP26" s="59"/>
      <c r="CQ26" s="59"/>
      <c r="CR26" s="59"/>
      <c r="CS26" s="59"/>
      <c r="CT26" s="59"/>
      <c r="CU26" s="59"/>
      <c r="CV26" s="59"/>
      <c r="CW26" s="59"/>
      <c r="CX26" s="59"/>
      <c r="CY26" s="59"/>
      <c r="CZ26" s="59"/>
      <c r="DA26" s="59"/>
      <c r="DB26" s="59"/>
      <c r="DC26" s="59"/>
      <c r="DD26" s="59"/>
      <c r="DE26" s="59"/>
      <c r="DF26" s="59"/>
      <c r="DG26" s="59"/>
      <c r="DH26" s="59"/>
      <c r="DI26" s="59"/>
      <c r="DJ26" s="59"/>
      <c r="DK26" s="59"/>
      <c r="DL26" s="59"/>
      <c r="DM26" s="59"/>
      <c r="DN26" s="59"/>
      <c r="DO26" s="59"/>
      <c r="DP26" s="59"/>
      <c r="DQ26" s="59"/>
      <c r="DR26" s="59"/>
      <c r="DS26" s="59"/>
      <c r="DT26" s="59"/>
      <c r="DU26" s="59"/>
      <c r="DV26" s="59"/>
      <c r="DW26" s="59"/>
      <c r="DX26" s="59"/>
      <c r="DY26" s="59"/>
      <c r="DZ26" s="59"/>
      <c r="EA26" s="59"/>
      <c r="EB26" s="59"/>
      <c r="EC26" s="59"/>
      <c r="ED26" s="59"/>
      <c r="EE26" s="59"/>
      <c r="EF26" s="59"/>
      <c r="EG26" s="59"/>
      <c r="EH26" s="59"/>
      <c r="EI26" s="59"/>
      <c r="EJ26" s="59"/>
      <c r="EK26" s="59"/>
      <c r="EL26" s="59"/>
      <c r="EM26" s="59"/>
      <c r="EN26" s="59"/>
      <c r="EO26" s="59"/>
      <c r="EP26" s="59"/>
      <c r="EQ26" s="59"/>
      <c r="ER26" s="59"/>
      <c r="ES26" s="59"/>
      <c r="ET26" s="59"/>
      <c r="EU26" s="59"/>
      <c r="EV26" s="59"/>
      <c r="EW26" s="59"/>
      <c r="EX26" s="59"/>
      <c r="EY26" s="59"/>
      <c r="EZ26" s="59"/>
      <c r="FA26" s="59"/>
      <c r="FB26" s="59"/>
      <c r="FC26" s="59"/>
      <c r="FD26" s="59"/>
      <c r="FE26" s="59"/>
      <c r="FF26" s="59"/>
      <c r="FG26" s="59"/>
      <c r="FH26" s="59"/>
      <c r="FI26" s="59"/>
      <c r="FJ26" s="59"/>
      <c r="FK26" s="59"/>
      <c r="FL26" s="59"/>
      <c r="FM26" s="59"/>
      <c r="FN26" s="59"/>
      <c r="FO26" s="59"/>
      <c r="FP26" s="59"/>
      <c r="FQ26" s="59"/>
      <c r="FR26" s="59"/>
      <c r="FS26" s="59"/>
      <c r="FT26" s="59"/>
      <c r="FU26" s="59"/>
      <c r="FV26" s="59"/>
      <c r="FW26" s="59"/>
      <c r="FX26" s="59"/>
      <c r="FY26" s="59"/>
      <c r="FZ26" s="59"/>
      <c r="GA26" s="59"/>
      <c r="GB26" s="59"/>
      <c r="GC26" s="59"/>
      <c r="GD26" s="59"/>
      <c r="GE26" s="59"/>
      <c r="GF26" s="59"/>
      <c r="GG26" s="59"/>
      <c r="GH26" s="59"/>
      <c r="GI26" s="59"/>
      <c r="GJ26" s="59"/>
      <c r="GK26" s="59"/>
      <c r="GL26" s="59"/>
      <c r="GM26" s="59"/>
      <c r="GN26" s="59"/>
      <c r="GO26" s="59"/>
      <c r="GP26" s="59"/>
      <c r="GQ26" s="59"/>
      <c r="GR26" s="59"/>
      <c r="GS26" s="59"/>
      <c r="GT26" s="59"/>
      <c r="GU26" s="59"/>
      <c r="GV26" s="59"/>
      <c r="GW26" s="59"/>
      <c r="GX26" s="59"/>
      <c r="GY26" s="59"/>
      <c r="GZ26" s="59"/>
      <c r="HA26" s="59"/>
      <c r="HB26" s="59"/>
      <c r="HC26" s="59"/>
      <c r="HD26" s="59"/>
      <c r="HE26" s="59"/>
    </row>
    <row r="27" s="5" customFormat="1" ht="138" customHeight="1" spans="1:18">
      <c r="A27" s="14">
        <v>22</v>
      </c>
      <c r="B27" s="18" t="s">
        <v>157</v>
      </c>
      <c r="C27" s="16" t="s">
        <v>158</v>
      </c>
      <c r="D27" s="16" t="s">
        <v>159</v>
      </c>
      <c r="E27" s="16" t="s">
        <v>33</v>
      </c>
      <c r="F27" s="16" t="s">
        <v>160</v>
      </c>
      <c r="G27" s="16">
        <v>200</v>
      </c>
      <c r="H27" s="16"/>
      <c r="I27" s="16">
        <v>200</v>
      </c>
      <c r="J27" s="16"/>
      <c r="K27" s="16"/>
      <c r="L27" s="16"/>
      <c r="M27" s="16" t="s">
        <v>161</v>
      </c>
      <c r="N27" s="16" t="s">
        <v>162</v>
      </c>
      <c r="O27" s="16" t="s">
        <v>163</v>
      </c>
      <c r="P27" s="16" t="s">
        <v>164</v>
      </c>
      <c r="Q27" s="16" t="s">
        <v>165</v>
      </c>
      <c r="R27" s="14" t="s">
        <v>64</v>
      </c>
    </row>
    <row r="28" s="3" customFormat="1" ht="138" customHeight="1" spans="1:213">
      <c r="A28" s="14">
        <v>23</v>
      </c>
      <c r="B28" s="18" t="s">
        <v>166</v>
      </c>
      <c r="C28" s="18" t="s">
        <v>167</v>
      </c>
      <c r="D28" s="18" t="s">
        <v>168</v>
      </c>
      <c r="E28" s="18" t="s">
        <v>33</v>
      </c>
      <c r="F28" s="17" t="s">
        <v>169</v>
      </c>
      <c r="G28" s="14">
        <v>80</v>
      </c>
      <c r="H28" s="19"/>
      <c r="I28" s="14">
        <v>80</v>
      </c>
      <c r="J28" s="19"/>
      <c r="K28" s="19"/>
      <c r="L28" s="19"/>
      <c r="M28" s="14" t="s">
        <v>42</v>
      </c>
      <c r="N28" s="19" t="s">
        <v>170</v>
      </c>
      <c r="O28" s="19" t="s">
        <v>171</v>
      </c>
      <c r="P28" s="18" t="s">
        <v>166</v>
      </c>
      <c r="Q28" s="19" t="s">
        <v>172</v>
      </c>
      <c r="R28" s="19"/>
      <c r="S28" s="59"/>
      <c r="T28" s="59"/>
      <c r="U28" s="59"/>
      <c r="V28" s="59"/>
      <c r="W28" s="59"/>
      <c r="X28" s="59"/>
      <c r="Y28" s="59"/>
      <c r="Z28" s="59"/>
      <c r="AA28" s="59"/>
      <c r="AB28" s="59"/>
      <c r="AC28" s="59"/>
      <c r="AD28" s="59"/>
      <c r="AE28" s="59"/>
      <c r="AF28" s="59"/>
      <c r="AG28" s="59"/>
      <c r="AH28" s="59"/>
      <c r="AI28" s="59"/>
      <c r="AJ28" s="59"/>
      <c r="AK28" s="59"/>
      <c r="AL28" s="59"/>
      <c r="AM28" s="59"/>
      <c r="AN28" s="59"/>
      <c r="AO28" s="59"/>
      <c r="AP28" s="59"/>
      <c r="AQ28" s="59"/>
      <c r="AR28" s="59"/>
      <c r="AS28" s="59"/>
      <c r="AT28" s="59"/>
      <c r="AU28" s="59"/>
      <c r="AV28" s="59"/>
      <c r="AW28" s="59"/>
      <c r="AX28" s="59"/>
      <c r="AY28" s="59"/>
      <c r="AZ28" s="59"/>
      <c r="BA28" s="59"/>
      <c r="BB28" s="59"/>
      <c r="BC28" s="59"/>
      <c r="BD28" s="59"/>
      <c r="BE28" s="59"/>
      <c r="BF28" s="59"/>
      <c r="BG28" s="59"/>
      <c r="BH28" s="59"/>
      <c r="BI28" s="59"/>
      <c r="BJ28" s="59"/>
      <c r="BK28" s="59"/>
      <c r="BL28" s="59"/>
      <c r="BM28" s="59"/>
      <c r="BN28" s="59"/>
      <c r="BO28" s="59"/>
      <c r="BP28" s="59"/>
      <c r="BQ28" s="59"/>
      <c r="BR28" s="59"/>
      <c r="BS28" s="59"/>
      <c r="BT28" s="59"/>
      <c r="BU28" s="59"/>
      <c r="BV28" s="59"/>
      <c r="BW28" s="59"/>
      <c r="BX28" s="59"/>
      <c r="BY28" s="59"/>
      <c r="BZ28" s="59"/>
      <c r="CA28" s="59"/>
      <c r="CB28" s="59"/>
      <c r="CC28" s="59"/>
      <c r="CD28" s="59"/>
      <c r="CE28" s="59"/>
      <c r="CF28" s="59"/>
      <c r="CG28" s="59"/>
      <c r="CH28" s="59"/>
      <c r="CI28" s="59"/>
      <c r="CJ28" s="59"/>
      <c r="CK28" s="59"/>
      <c r="CL28" s="59"/>
      <c r="CM28" s="59"/>
      <c r="CN28" s="59"/>
      <c r="CO28" s="59"/>
      <c r="CP28" s="59"/>
      <c r="CQ28" s="59"/>
      <c r="CR28" s="59"/>
      <c r="CS28" s="59"/>
      <c r="CT28" s="59"/>
      <c r="CU28" s="59"/>
      <c r="CV28" s="59"/>
      <c r="CW28" s="59"/>
      <c r="CX28" s="59"/>
      <c r="CY28" s="59"/>
      <c r="CZ28" s="59"/>
      <c r="DA28" s="59"/>
      <c r="DB28" s="59"/>
      <c r="DC28" s="59"/>
      <c r="DD28" s="59"/>
      <c r="DE28" s="59"/>
      <c r="DF28" s="59"/>
      <c r="DG28" s="59"/>
      <c r="DH28" s="59"/>
      <c r="DI28" s="59"/>
      <c r="DJ28" s="59"/>
      <c r="DK28" s="59"/>
      <c r="DL28" s="59"/>
      <c r="DM28" s="59"/>
      <c r="DN28" s="59"/>
      <c r="DO28" s="59"/>
      <c r="DP28" s="59"/>
      <c r="DQ28" s="59"/>
      <c r="DR28" s="59"/>
      <c r="DS28" s="59"/>
      <c r="DT28" s="59"/>
      <c r="DU28" s="59"/>
      <c r="DV28" s="59"/>
      <c r="DW28" s="59"/>
      <c r="DX28" s="59"/>
      <c r="DY28" s="59"/>
      <c r="DZ28" s="59"/>
      <c r="EA28" s="59"/>
      <c r="EB28" s="59"/>
      <c r="EC28" s="59"/>
      <c r="ED28" s="59"/>
      <c r="EE28" s="59"/>
      <c r="EF28" s="59"/>
      <c r="EG28" s="59"/>
      <c r="EH28" s="59"/>
      <c r="EI28" s="59"/>
      <c r="EJ28" s="59"/>
      <c r="EK28" s="59"/>
      <c r="EL28" s="59"/>
      <c r="EM28" s="59"/>
      <c r="EN28" s="59"/>
      <c r="EO28" s="59"/>
      <c r="EP28" s="59"/>
      <c r="EQ28" s="59"/>
      <c r="ER28" s="59"/>
      <c r="ES28" s="59"/>
      <c r="ET28" s="59"/>
      <c r="EU28" s="59"/>
      <c r="EV28" s="59"/>
      <c r="EW28" s="59"/>
      <c r="EX28" s="59"/>
      <c r="EY28" s="59"/>
      <c r="EZ28" s="59"/>
      <c r="FA28" s="59"/>
      <c r="FB28" s="59"/>
      <c r="FC28" s="59"/>
      <c r="FD28" s="59"/>
      <c r="FE28" s="59"/>
      <c r="FF28" s="59"/>
      <c r="FG28" s="59"/>
      <c r="FH28" s="59"/>
      <c r="FI28" s="59"/>
      <c r="FJ28" s="59"/>
      <c r="FK28" s="59"/>
      <c r="FL28" s="59"/>
      <c r="FM28" s="59"/>
      <c r="FN28" s="59"/>
      <c r="FO28" s="59"/>
      <c r="FP28" s="59"/>
      <c r="FQ28" s="59"/>
      <c r="FR28" s="59"/>
      <c r="FS28" s="59"/>
      <c r="FT28" s="59"/>
      <c r="FU28" s="59"/>
      <c r="FV28" s="59"/>
      <c r="FW28" s="59"/>
      <c r="FX28" s="59"/>
      <c r="FY28" s="59"/>
      <c r="FZ28" s="59"/>
      <c r="GA28" s="59"/>
      <c r="GB28" s="59"/>
      <c r="GC28" s="59"/>
      <c r="GD28" s="59"/>
      <c r="GE28" s="59"/>
      <c r="GF28" s="59"/>
      <c r="GG28" s="59"/>
      <c r="GH28" s="59"/>
      <c r="GI28" s="59"/>
      <c r="GJ28" s="59"/>
      <c r="GK28" s="59"/>
      <c r="GL28" s="59"/>
      <c r="GM28" s="59"/>
      <c r="GN28" s="59"/>
      <c r="GO28" s="59"/>
      <c r="GP28" s="59"/>
      <c r="GQ28" s="59"/>
      <c r="GR28" s="59"/>
      <c r="GS28" s="59"/>
      <c r="GT28" s="59"/>
      <c r="GU28" s="59"/>
      <c r="GV28" s="59"/>
      <c r="GW28" s="59"/>
      <c r="GX28" s="59"/>
      <c r="GY28" s="59"/>
      <c r="GZ28" s="59"/>
      <c r="HA28" s="59"/>
      <c r="HB28" s="59"/>
      <c r="HC28" s="59"/>
      <c r="HD28" s="59"/>
      <c r="HE28" s="59"/>
    </row>
    <row r="29" s="3" customFormat="1" ht="127" customHeight="1" spans="1:213">
      <c r="A29" s="14">
        <v>24</v>
      </c>
      <c r="B29" s="18" t="s">
        <v>173</v>
      </c>
      <c r="C29" s="18" t="s">
        <v>167</v>
      </c>
      <c r="D29" s="18" t="s">
        <v>174</v>
      </c>
      <c r="E29" s="29" t="s">
        <v>153</v>
      </c>
      <c r="F29" s="18" t="s">
        <v>175</v>
      </c>
      <c r="G29" s="18">
        <f>H29+I29+J29+K29+L29</f>
        <v>210</v>
      </c>
      <c r="H29" s="18"/>
      <c r="I29" s="14">
        <v>210</v>
      </c>
      <c r="J29" s="19"/>
      <c r="K29" s="19"/>
      <c r="L29" s="19"/>
      <c r="M29" s="14" t="s">
        <v>42</v>
      </c>
      <c r="N29" s="19" t="s">
        <v>176</v>
      </c>
      <c r="O29" s="47" t="s">
        <v>177</v>
      </c>
      <c r="P29" s="18" t="s">
        <v>173</v>
      </c>
      <c r="Q29" s="19" t="s">
        <v>178</v>
      </c>
      <c r="R29" s="19"/>
      <c r="S29" s="59"/>
      <c r="T29" s="59"/>
      <c r="U29" s="59"/>
      <c r="V29" s="59"/>
      <c r="W29" s="59"/>
      <c r="X29" s="59"/>
      <c r="Y29" s="59"/>
      <c r="Z29" s="59"/>
      <c r="AA29" s="59"/>
      <c r="AB29" s="59"/>
      <c r="AC29" s="59"/>
      <c r="AD29" s="59"/>
      <c r="AE29" s="59"/>
      <c r="AF29" s="59"/>
      <c r="AG29" s="59"/>
      <c r="AH29" s="59"/>
      <c r="AI29" s="59"/>
      <c r="AJ29" s="59"/>
      <c r="AK29" s="59"/>
      <c r="AL29" s="59"/>
      <c r="AM29" s="59"/>
      <c r="AN29" s="59"/>
      <c r="AO29" s="59"/>
      <c r="AP29" s="59"/>
      <c r="AQ29" s="59"/>
      <c r="AR29" s="59"/>
      <c r="AS29" s="59"/>
      <c r="AT29" s="59"/>
      <c r="AU29" s="59"/>
      <c r="AV29" s="59"/>
      <c r="AW29" s="59"/>
      <c r="AX29" s="59"/>
      <c r="AY29" s="59"/>
      <c r="AZ29" s="59"/>
      <c r="BA29" s="59"/>
      <c r="BB29" s="59"/>
      <c r="BC29" s="59"/>
      <c r="BD29" s="59"/>
      <c r="BE29" s="59"/>
      <c r="BF29" s="59"/>
      <c r="BG29" s="59"/>
      <c r="BH29" s="59"/>
      <c r="BI29" s="59"/>
      <c r="BJ29" s="59"/>
      <c r="BK29" s="59"/>
      <c r="BL29" s="59"/>
      <c r="BM29" s="59"/>
      <c r="BN29" s="59"/>
      <c r="BO29" s="59"/>
      <c r="BP29" s="59"/>
      <c r="BQ29" s="59"/>
      <c r="BR29" s="59"/>
      <c r="BS29" s="59"/>
      <c r="BT29" s="59"/>
      <c r="BU29" s="59"/>
      <c r="BV29" s="59"/>
      <c r="BW29" s="59"/>
      <c r="BX29" s="59"/>
      <c r="BY29" s="59"/>
      <c r="BZ29" s="59"/>
      <c r="CA29" s="59"/>
      <c r="CB29" s="59"/>
      <c r="CC29" s="59"/>
      <c r="CD29" s="59"/>
      <c r="CE29" s="59"/>
      <c r="CF29" s="59"/>
      <c r="CG29" s="59"/>
      <c r="CH29" s="59"/>
      <c r="CI29" s="59"/>
      <c r="CJ29" s="59"/>
      <c r="CK29" s="59"/>
      <c r="CL29" s="59"/>
      <c r="CM29" s="59"/>
      <c r="CN29" s="59"/>
      <c r="CO29" s="59"/>
      <c r="CP29" s="59"/>
      <c r="CQ29" s="59"/>
      <c r="CR29" s="59"/>
      <c r="CS29" s="59"/>
      <c r="CT29" s="59"/>
      <c r="CU29" s="59"/>
      <c r="CV29" s="59"/>
      <c r="CW29" s="59"/>
      <c r="CX29" s="59"/>
      <c r="CY29" s="59"/>
      <c r="CZ29" s="59"/>
      <c r="DA29" s="59"/>
      <c r="DB29" s="59"/>
      <c r="DC29" s="59"/>
      <c r="DD29" s="59"/>
      <c r="DE29" s="59"/>
      <c r="DF29" s="59"/>
      <c r="DG29" s="59"/>
      <c r="DH29" s="59"/>
      <c r="DI29" s="59"/>
      <c r="DJ29" s="59"/>
      <c r="DK29" s="59"/>
      <c r="DL29" s="59"/>
      <c r="DM29" s="59"/>
      <c r="DN29" s="59"/>
      <c r="DO29" s="59"/>
      <c r="DP29" s="59"/>
      <c r="DQ29" s="59"/>
      <c r="DR29" s="59"/>
      <c r="DS29" s="59"/>
      <c r="DT29" s="59"/>
      <c r="DU29" s="59"/>
      <c r="DV29" s="59"/>
      <c r="DW29" s="59"/>
      <c r="DX29" s="59"/>
      <c r="DY29" s="59"/>
      <c r="DZ29" s="59"/>
      <c r="EA29" s="59"/>
      <c r="EB29" s="59"/>
      <c r="EC29" s="59"/>
      <c r="ED29" s="59"/>
      <c r="EE29" s="59"/>
      <c r="EF29" s="59"/>
      <c r="EG29" s="59"/>
      <c r="EH29" s="59"/>
      <c r="EI29" s="59"/>
      <c r="EJ29" s="59"/>
      <c r="EK29" s="59"/>
      <c r="EL29" s="59"/>
      <c r="EM29" s="59"/>
      <c r="EN29" s="59"/>
      <c r="EO29" s="59"/>
      <c r="EP29" s="59"/>
      <c r="EQ29" s="59"/>
      <c r="ER29" s="59"/>
      <c r="ES29" s="59"/>
      <c r="ET29" s="59"/>
      <c r="EU29" s="59"/>
      <c r="EV29" s="59"/>
      <c r="EW29" s="59"/>
      <c r="EX29" s="59"/>
      <c r="EY29" s="59"/>
      <c r="EZ29" s="59"/>
      <c r="FA29" s="59"/>
      <c r="FB29" s="59"/>
      <c r="FC29" s="59"/>
      <c r="FD29" s="59"/>
      <c r="FE29" s="59"/>
      <c r="FF29" s="59"/>
      <c r="FG29" s="59"/>
      <c r="FH29" s="59"/>
      <c r="FI29" s="59"/>
      <c r="FJ29" s="59"/>
      <c r="FK29" s="59"/>
      <c r="FL29" s="59"/>
      <c r="FM29" s="59"/>
      <c r="FN29" s="59"/>
      <c r="FO29" s="59"/>
      <c r="FP29" s="59"/>
      <c r="FQ29" s="59"/>
      <c r="FR29" s="59"/>
      <c r="FS29" s="59"/>
      <c r="FT29" s="59"/>
      <c r="FU29" s="59"/>
      <c r="FV29" s="59"/>
      <c r="FW29" s="59"/>
      <c r="FX29" s="59"/>
      <c r="FY29" s="59"/>
      <c r="FZ29" s="59"/>
      <c r="GA29" s="59"/>
      <c r="GB29" s="59"/>
      <c r="GC29" s="59"/>
      <c r="GD29" s="59"/>
      <c r="GE29" s="59"/>
      <c r="GF29" s="59"/>
      <c r="GG29" s="59"/>
      <c r="GH29" s="59"/>
      <c r="GI29" s="59"/>
      <c r="GJ29" s="59"/>
      <c r="GK29" s="59"/>
      <c r="GL29" s="59"/>
      <c r="GM29" s="59"/>
      <c r="GN29" s="59"/>
      <c r="GO29" s="59"/>
      <c r="GP29" s="59"/>
      <c r="GQ29" s="59"/>
      <c r="GR29" s="59"/>
      <c r="GS29" s="59"/>
      <c r="GT29" s="59"/>
      <c r="GU29" s="59"/>
      <c r="GV29" s="59"/>
      <c r="GW29" s="59"/>
      <c r="GX29" s="59"/>
      <c r="GY29" s="59"/>
      <c r="GZ29" s="59"/>
      <c r="HA29" s="59"/>
      <c r="HB29" s="59"/>
      <c r="HC29" s="59"/>
      <c r="HD29" s="59"/>
      <c r="HE29" s="59"/>
    </row>
    <row r="30" s="3" customFormat="1" ht="58" customHeight="1" spans="1:213">
      <c r="A30" s="14">
        <v>25</v>
      </c>
      <c r="B30" s="18" t="s">
        <v>173</v>
      </c>
      <c r="C30" s="18" t="s">
        <v>179</v>
      </c>
      <c r="D30" s="18" t="s">
        <v>180</v>
      </c>
      <c r="E30" s="18" t="s">
        <v>40</v>
      </c>
      <c r="F30" s="17" t="s">
        <v>181</v>
      </c>
      <c r="G30" s="14">
        <f>H30+I30+J30+K30+L30</f>
        <v>100</v>
      </c>
      <c r="H30" s="19"/>
      <c r="I30" s="48">
        <v>100</v>
      </c>
      <c r="J30" s="19"/>
      <c r="K30" s="19"/>
      <c r="L30" s="19"/>
      <c r="M30" s="14" t="s">
        <v>42</v>
      </c>
      <c r="N30" s="19" t="s">
        <v>182</v>
      </c>
      <c r="O30" s="54" t="s">
        <v>183</v>
      </c>
      <c r="P30" s="18" t="s">
        <v>173</v>
      </c>
      <c r="Q30" s="19" t="s">
        <v>178</v>
      </c>
      <c r="R30" s="19" t="s">
        <v>64</v>
      </c>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59"/>
      <c r="AW30" s="59"/>
      <c r="AX30" s="59"/>
      <c r="AY30" s="59"/>
      <c r="AZ30" s="59"/>
      <c r="BA30" s="59"/>
      <c r="BB30" s="59"/>
      <c r="BC30" s="59"/>
      <c r="BD30" s="59"/>
      <c r="BE30" s="59"/>
      <c r="BF30" s="59"/>
      <c r="BG30" s="59"/>
      <c r="BH30" s="59"/>
      <c r="BI30" s="59"/>
      <c r="BJ30" s="59"/>
      <c r="BK30" s="59"/>
      <c r="BL30" s="59"/>
      <c r="BM30" s="59"/>
      <c r="BN30" s="59"/>
      <c r="BO30" s="59"/>
      <c r="BP30" s="59"/>
      <c r="BQ30" s="59"/>
      <c r="BR30" s="59"/>
      <c r="BS30" s="59"/>
      <c r="BT30" s="59"/>
      <c r="BU30" s="59"/>
      <c r="BV30" s="59"/>
      <c r="BW30" s="59"/>
      <c r="BX30" s="59"/>
      <c r="BY30" s="59"/>
      <c r="BZ30" s="59"/>
      <c r="CA30" s="59"/>
      <c r="CB30" s="59"/>
      <c r="CC30" s="59"/>
      <c r="CD30" s="59"/>
      <c r="CE30" s="59"/>
      <c r="CF30" s="59"/>
      <c r="CG30" s="59"/>
      <c r="CH30" s="59"/>
      <c r="CI30" s="59"/>
      <c r="CJ30" s="59"/>
      <c r="CK30" s="59"/>
      <c r="CL30" s="59"/>
      <c r="CM30" s="59"/>
      <c r="CN30" s="59"/>
      <c r="CO30" s="59"/>
      <c r="CP30" s="59"/>
      <c r="CQ30" s="59"/>
      <c r="CR30" s="59"/>
      <c r="CS30" s="59"/>
      <c r="CT30" s="59"/>
      <c r="CU30" s="59"/>
      <c r="CV30" s="59"/>
      <c r="CW30" s="59"/>
      <c r="CX30" s="59"/>
      <c r="CY30" s="59"/>
      <c r="CZ30" s="59"/>
      <c r="DA30" s="59"/>
      <c r="DB30" s="59"/>
      <c r="DC30" s="59"/>
      <c r="DD30" s="59"/>
      <c r="DE30" s="59"/>
      <c r="DF30" s="59"/>
      <c r="DG30" s="59"/>
      <c r="DH30" s="59"/>
      <c r="DI30" s="59"/>
      <c r="DJ30" s="59"/>
      <c r="DK30" s="59"/>
      <c r="DL30" s="59"/>
      <c r="DM30" s="59"/>
      <c r="DN30" s="59"/>
      <c r="DO30" s="59"/>
      <c r="DP30" s="59"/>
      <c r="DQ30" s="59"/>
      <c r="DR30" s="59"/>
      <c r="DS30" s="59"/>
      <c r="DT30" s="59"/>
      <c r="DU30" s="59"/>
      <c r="DV30" s="59"/>
      <c r="DW30" s="59"/>
      <c r="DX30" s="59"/>
      <c r="DY30" s="59"/>
      <c r="DZ30" s="59"/>
      <c r="EA30" s="59"/>
      <c r="EB30" s="59"/>
      <c r="EC30" s="59"/>
      <c r="ED30" s="59"/>
      <c r="EE30" s="59"/>
      <c r="EF30" s="59"/>
      <c r="EG30" s="59"/>
      <c r="EH30" s="59"/>
      <c r="EI30" s="59"/>
      <c r="EJ30" s="59"/>
      <c r="EK30" s="59"/>
      <c r="EL30" s="59"/>
      <c r="EM30" s="59"/>
      <c r="EN30" s="59"/>
      <c r="EO30" s="59"/>
      <c r="EP30" s="59"/>
      <c r="EQ30" s="59"/>
      <c r="ER30" s="59"/>
      <c r="ES30" s="59"/>
      <c r="ET30" s="59"/>
      <c r="EU30" s="59"/>
      <c r="EV30" s="59"/>
      <c r="EW30" s="59"/>
      <c r="EX30" s="59"/>
      <c r="EY30" s="59"/>
      <c r="EZ30" s="59"/>
      <c r="FA30" s="59"/>
      <c r="FB30" s="59"/>
      <c r="FC30" s="59"/>
      <c r="FD30" s="59"/>
      <c r="FE30" s="59"/>
      <c r="FF30" s="59"/>
      <c r="FG30" s="59"/>
      <c r="FH30" s="59"/>
      <c r="FI30" s="59"/>
      <c r="FJ30" s="59"/>
      <c r="FK30" s="59"/>
      <c r="FL30" s="59"/>
      <c r="FM30" s="59"/>
      <c r="FN30" s="59"/>
      <c r="FO30" s="59"/>
      <c r="FP30" s="59"/>
      <c r="FQ30" s="59"/>
      <c r="FR30" s="59"/>
      <c r="FS30" s="59"/>
      <c r="FT30" s="59"/>
      <c r="FU30" s="59"/>
      <c r="FV30" s="59"/>
      <c r="FW30" s="59"/>
      <c r="FX30" s="59"/>
      <c r="FY30" s="59"/>
      <c r="FZ30" s="59"/>
      <c r="GA30" s="59"/>
      <c r="GB30" s="59"/>
      <c r="GC30" s="59"/>
      <c r="GD30" s="59"/>
      <c r="GE30" s="59"/>
      <c r="GF30" s="59"/>
      <c r="GG30" s="59"/>
      <c r="GH30" s="59"/>
      <c r="GI30" s="59"/>
      <c r="GJ30" s="59"/>
      <c r="GK30" s="59"/>
      <c r="GL30" s="59"/>
      <c r="GM30" s="59"/>
      <c r="GN30" s="59"/>
      <c r="GO30" s="59"/>
      <c r="GP30" s="59"/>
      <c r="GQ30" s="59"/>
      <c r="GR30" s="59"/>
      <c r="GS30" s="59"/>
      <c r="GT30" s="59"/>
      <c r="GU30" s="59"/>
      <c r="GV30" s="59"/>
      <c r="GW30" s="59"/>
      <c r="GX30" s="59"/>
      <c r="GY30" s="59"/>
      <c r="GZ30" s="59"/>
      <c r="HA30" s="59"/>
      <c r="HB30" s="59"/>
      <c r="HC30" s="59"/>
      <c r="HD30" s="59"/>
      <c r="HE30" s="59"/>
    </row>
    <row r="31" s="3" customFormat="1" ht="82" customHeight="1" spans="1:213">
      <c r="A31" s="14">
        <v>26</v>
      </c>
      <c r="B31" s="18" t="s">
        <v>173</v>
      </c>
      <c r="C31" s="14" t="s">
        <v>184</v>
      </c>
      <c r="D31" s="18" t="s">
        <v>185</v>
      </c>
      <c r="E31" s="18" t="s">
        <v>40</v>
      </c>
      <c r="F31" s="30" t="s">
        <v>186</v>
      </c>
      <c r="G31" s="14">
        <f>H31+I31+J31+K31+L31</f>
        <v>80</v>
      </c>
      <c r="H31" s="19"/>
      <c r="I31" s="14">
        <v>80</v>
      </c>
      <c r="J31" s="19"/>
      <c r="K31" s="19"/>
      <c r="L31" s="19"/>
      <c r="M31" s="14" t="s">
        <v>42</v>
      </c>
      <c r="N31" s="19" t="s">
        <v>187</v>
      </c>
      <c r="O31" s="54" t="s">
        <v>188</v>
      </c>
      <c r="P31" s="18" t="s">
        <v>173</v>
      </c>
      <c r="Q31" s="19" t="s">
        <v>178</v>
      </c>
      <c r="R31" s="1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59"/>
      <c r="BA31" s="59"/>
      <c r="BB31" s="59"/>
      <c r="BC31" s="59"/>
      <c r="BD31" s="59"/>
      <c r="BE31" s="59"/>
      <c r="BF31" s="59"/>
      <c r="BG31" s="59"/>
      <c r="BH31" s="59"/>
      <c r="BI31" s="59"/>
      <c r="BJ31" s="59"/>
      <c r="BK31" s="59"/>
      <c r="BL31" s="59"/>
      <c r="BM31" s="59"/>
      <c r="BN31" s="59"/>
      <c r="BO31" s="59"/>
      <c r="BP31" s="59"/>
      <c r="BQ31" s="59"/>
      <c r="BR31" s="59"/>
      <c r="BS31" s="59"/>
      <c r="BT31" s="59"/>
      <c r="BU31" s="59"/>
      <c r="BV31" s="59"/>
      <c r="BW31" s="59"/>
      <c r="BX31" s="59"/>
      <c r="BY31" s="59"/>
      <c r="BZ31" s="59"/>
      <c r="CA31" s="59"/>
      <c r="CB31" s="59"/>
      <c r="CC31" s="59"/>
      <c r="CD31" s="59"/>
      <c r="CE31" s="59"/>
      <c r="CF31" s="59"/>
      <c r="CG31" s="59"/>
      <c r="CH31" s="59"/>
      <c r="CI31" s="59"/>
      <c r="CJ31" s="59"/>
      <c r="CK31" s="59"/>
      <c r="CL31" s="59"/>
      <c r="CM31" s="59"/>
      <c r="CN31" s="59"/>
      <c r="CO31" s="59"/>
      <c r="CP31" s="59"/>
      <c r="CQ31" s="59"/>
      <c r="CR31" s="59"/>
      <c r="CS31" s="59"/>
      <c r="CT31" s="59"/>
      <c r="CU31" s="59"/>
      <c r="CV31" s="59"/>
      <c r="CW31" s="59"/>
      <c r="CX31" s="59"/>
      <c r="CY31" s="59"/>
      <c r="CZ31" s="59"/>
      <c r="DA31" s="59"/>
      <c r="DB31" s="59"/>
      <c r="DC31" s="59"/>
      <c r="DD31" s="59"/>
      <c r="DE31" s="59"/>
      <c r="DF31" s="59"/>
      <c r="DG31" s="59"/>
      <c r="DH31" s="59"/>
      <c r="DI31" s="59"/>
      <c r="DJ31" s="59"/>
      <c r="DK31" s="59"/>
      <c r="DL31" s="59"/>
      <c r="DM31" s="59"/>
      <c r="DN31" s="59"/>
      <c r="DO31" s="59"/>
      <c r="DP31" s="59"/>
      <c r="DQ31" s="59"/>
      <c r="DR31" s="59"/>
      <c r="DS31" s="59"/>
      <c r="DT31" s="59"/>
      <c r="DU31" s="59"/>
      <c r="DV31" s="59"/>
      <c r="DW31" s="59"/>
      <c r="DX31" s="59"/>
      <c r="DY31" s="59"/>
      <c r="DZ31" s="59"/>
      <c r="EA31" s="59"/>
      <c r="EB31" s="59"/>
      <c r="EC31" s="59"/>
      <c r="ED31" s="59"/>
      <c r="EE31" s="59"/>
      <c r="EF31" s="59"/>
      <c r="EG31" s="59"/>
      <c r="EH31" s="59"/>
      <c r="EI31" s="59"/>
      <c r="EJ31" s="59"/>
      <c r="EK31" s="59"/>
      <c r="EL31" s="59"/>
      <c r="EM31" s="59"/>
      <c r="EN31" s="59"/>
      <c r="EO31" s="59"/>
      <c r="EP31" s="59"/>
      <c r="EQ31" s="59"/>
      <c r="ER31" s="59"/>
      <c r="ES31" s="59"/>
      <c r="ET31" s="59"/>
      <c r="EU31" s="59"/>
      <c r="EV31" s="59"/>
      <c r="EW31" s="59"/>
      <c r="EX31" s="59"/>
      <c r="EY31" s="59"/>
      <c r="EZ31" s="59"/>
      <c r="FA31" s="59"/>
      <c r="FB31" s="59"/>
      <c r="FC31" s="59"/>
      <c r="FD31" s="59"/>
      <c r="FE31" s="59"/>
      <c r="FF31" s="59"/>
      <c r="FG31" s="59"/>
      <c r="FH31" s="59"/>
      <c r="FI31" s="59"/>
      <c r="FJ31" s="59"/>
      <c r="FK31" s="59"/>
      <c r="FL31" s="59"/>
      <c r="FM31" s="59"/>
      <c r="FN31" s="59"/>
      <c r="FO31" s="59"/>
      <c r="FP31" s="59"/>
      <c r="FQ31" s="59"/>
      <c r="FR31" s="59"/>
      <c r="FS31" s="59"/>
      <c r="FT31" s="59"/>
      <c r="FU31" s="59"/>
      <c r="FV31" s="59"/>
      <c r="FW31" s="59"/>
      <c r="FX31" s="59"/>
      <c r="FY31" s="59"/>
      <c r="FZ31" s="59"/>
      <c r="GA31" s="59"/>
      <c r="GB31" s="59"/>
      <c r="GC31" s="59"/>
      <c r="GD31" s="59"/>
      <c r="GE31" s="59"/>
      <c r="GF31" s="59"/>
      <c r="GG31" s="59"/>
      <c r="GH31" s="59"/>
      <c r="GI31" s="59"/>
      <c r="GJ31" s="59"/>
      <c r="GK31" s="59"/>
      <c r="GL31" s="59"/>
      <c r="GM31" s="59"/>
      <c r="GN31" s="59"/>
      <c r="GO31" s="59"/>
      <c r="GP31" s="59"/>
      <c r="GQ31" s="59"/>
      <c r="GR31" s="59"/>
      <c r="GS31" s="59"/>
      <c r="GT31" s="59"/>
      <c r="GU31" s="59"/>
      <c r="GV31" s="59"/>
      <c r="GW31" s="59"/>
      <c r="GX31" s="59"/>
      <c r="GY31" s="59"/>
      <c r="GZ31" s="59"/>
      <c r="HA31" s="59"/>
      <c r="HB31" s="59"/>
      <c r="HC31" s="59"/>
      <c r="HD31" s="59"/>
      <c r="HE31" s="59"/>
    </row>
    <row r="32" customFormat="1" ht="54" spans="1:18">
      <c r="A32" s="14">
        <v>27</v>
      </c>
      <c r="B32" s="31" t="s">
        <v>102</v>
      </c>
      <c r="C32" s="32" t="s">
        <v>189</v>
      </c>
      <c r="D32" s="33" t="s">
        <v>190</v>
      </c>
      <c r="E32" s="33" t="s">
        <v>40</v>
      </c>
      <c r="F32" s="33" t="s">
        <v>191</v>
      </c>
      <c r="G32" s="32">
        <v>50</v>
      </c>
      <c r="H32" s="32"/>
      <c r="I32" s="33">
        <v>50</v>
      </c>
      <c r="J32" s="33"/>
      <c r="K32" s="33"/>
      <c r="L32" s="33"/>
      <c r="M32" s="33" t="s">
        <v>192</v>
      </c>
      <c r="N32" s="55" t="s">
        <v>193</v>
      </c>
      <c r="O32" s="55" t="s">
        <v>194</v>
      </c>
      <c r="P32" s="32" t="s">
        <v>102</v>
      </c>
      <c r="Q32" s="32" t="s">
        <v>195</v>
      </c>
      <c r="R32" s="33"/>
    </row>
    <row r="33" s="6" customFormat="1" ht="136" customHeight="1" spans="1:18">
      <c r="A33" s="14">
        <v>28</v>
      </c>
      <c r="B33" s="31" t="s">
        <v>102</v>
      </c>
      <c r="C33" s="31" t="s">
        <v>196</v>
      </c>
      <c r="D33" s="34" t="s">
        <v>197</v>
      </c>
      <c r="E33" s="31" t="s">
        <v>198</v>
      </c>
      <c r="F33" s="35" t="s">
        <v>199</v>
      </c>
      <c r="G33" s="36">
        <v>110</v>
      </c>
      <c r="H33" s="36"/>
      <c r="I33" s="36">
        <v>110</v>
      </c>
      <c r="J33" s="36"/>
      <c r="K33" s="36"/>
      <c r="L33" s="36"/>
      <c r="M33" s="36" t="s">
        <v>200</v>
      </c>
      <c r="N33" s="56" t="s">
        <v>199</v>
      </c>
      <c r="O33" s="57" t="s">
        <v>201</v>
      </c>
      <c r="P33" s="31" t="s">
        <v>102</v>
      </c>
      <c r="Q33" s="31" t="s">
        <v>195</v>
      </c>
      <c r="R33" s="36"/>
    </row>
    <row r="34" s="2" customFormat="1" ht="22" customHeight="1" spans="1:18">
      <c r="A34" s="12" t="s">
        <v>202</v>
      </c>
      <c r="B34" s="12"/>
      <c r="C34" s="12"/>
      <c r="D34" s="12"/>
      <c r="E34" s="12"/>
      <c r="F34" s="18"/>
      <c r="G34" s="12">
        <f>H34+I34+J34+K34+L34</f>
        <v>200</v>
      </c>
      <c r="H34" s="13"/>
      <c r="I34" s="12">
        <f>I35</f>
        <v>200</v>
      </c>
      <c r="J34" s="12"/>
      <c r="K34" s="12"/>
      <c r="L34" s="12"/>
      <c r="M34" s="12"/>
      <c r="N34" s="12"/>
      <c r="O34" s="12"/>
      <c r="P34" s="12"/>
      <c r="Q34" s="12"/>
      <c r="R34" s="12"/>
    </row>
    <row r="35" s="7" customFormat="1" ht="72" customHeight="1" spans="1:18">
      <c r="A35" s="14">
        <v>1</v>
      </c>
      <c r="B35" s="27" t="s">
        <v>203</v>
      </c>
      <c r="C35" s="18" t="s">
        <v>204</v>
      </c>
      <c r="D35" s="15" t="s">
        <v>205</v>
      </c>
      <c r="E35" s="18" t="s">
        <v>206</v>
      </c>
      <c r="F35" s="15" t="s">
        <v>207</v>
      </c>
      <c r="G35" s="14">
        <f>H35+I35+J35+K35+L35</f>
        <v>200</v>
      </c>
      <c r="H35" s="22"/>
      <c r="I35" s="14">
        <v>200</v>
      </c>
      <c r="J35" s="14"/>
      <c r="K35" s="14"/>
      <c r="L35" s="14"/>
      <c r="M35" s="14" t="s">
        <v>42</v>
      </c>
      <c r="N35" s="18" t="s">
        <v>208</v>
      </c>
      <c r="O35" s="39" t="s">
        <v>209</v>
      </c>
      <c r="P35" s="18" t="s">
        <v>203</v>
      </c>
      <c r="Q35" s="14" t="s">
        <v>210</v>
      </c>
      <c r="R35" s="14"/>
    </row>
    <row r="36" s="2" customFormat="1" ht="38" customHeight="1" spans="1:18">
      <c r="A36" s="37" t="s">
        <v>211</v>
      </c>
      <c r="B36" s="37"/>
      <c r="C36" s="37"/>
      <c r="D36" s="37"/>
      <c r="E36" s="37"/>
      <c r="F36" s="37"/>
      <c r="G36" s="38">
        <f>SUM(G37:G44)</f>
        <v>1169</v>
      </c>
      <c r="H36" s="38"/>
      <c r="I36" s="38">
        <f>SUM(I37:I44)</f>
        <v>1130</v>
      </c>
      <c r="J36" s="38"/>
      <c r="K36" s="38"/>
      <c r="L36" s="38">
        <f>SUM(L37:L44)</f>
        <v>39</v>
      </c>
      <c r="M36" s="37"/>
      <c r="N36" s="18"/>
      <c r="O36" s="18"/>
      <c r="P36" s="37"/>
      <c r="Q36" s="37"/>
      <c r="R36" s="37"/>
    </row>
    <row r="37" s="7" customFormat="1" ht="61" customHeight="1" spans="1:18">
      <c r="A37" s="39">
        <v>1</v>
      </c>
      <c r="B37" s="18" t="s">
        <v>85</v>
      </c>
      <c r="C37" s="18" t="s">
        <v>212</v>
      </c>
      <c r="D37" s="18" t="s">
        <v>213</v>
      </c>
      <c r="E37" s="14" t="s">
        <v>214</v>
      </c>
      <c r="F37" s="18" t="s">
        <v>215</v>
      </c>
      <c r="G37" s="14">
        <f t="shared" ref="G37:G45" si="2">H37+I37+J37+K37+L37</f>
        <v>79</v>
      </c>
      <c r="H37" s="22"/>
      <c r="I37" s="14">
        <v>40</v>
      </c>
      <c r="J37" s="39"/>
      <c r="K37" s="39"/>
      <c r="L37" s="39">
        <v>39</v>
      </c>
      <c r="M37" s="14" t="s">
        <v>42</v>
      </c>
      <c r="N37" s="40" t="s">
        <v>216</v>
      </c>
      <c r="O37" s="39" t="s">
        <v>209</v>
      </c>
      <c r="P37" s="18" t="s">
        <v>85</v>
      </c>
      <c r="Q37" s="39" t="s">
        <v>91</v>
      </c>
      <c r="R37" s="39"/>
    </row>
    <row r="38" s="7" customFormat="1" ht="63" customHeight="1" spans="1:18">
      <c r="A38" s="39">
        <v>2</v>
      </c>
      <c r="B38" s="18" t="s">
        <v>85</v>
      </c>
      <c r="C38" s="18" t="s">
        <v>217</v>
      </c>
      <c r="D38" s="18" t="s">
        <v>218</v>
      </c>
      <c r="E38" s="18" t="s">
        <v>219</v>
      </c>
      <c r="F38" s="18" t="s">
        <v>220</v>
      </c>
      <c r="G38" s="18">
        <f t="shared" si="2"/>
        <v>20</v>
      </c>
      <c r="H38" s="18"/>
      <c r="I38" s="14">
        <v>20</v>
      </c>
      <c r="J38" s="39"/>
      <c r="K38" s="39"/>
      <c r="L38" s="39"/>
      <c r="M38" s="14" t="s">
        <v>42</v>
      </c>
      <c r="N38" s="40" t="s">
        <v>221</v>
      </c>
      <c r="O38" s="39" t="s">
        <v>209</v>
      </c>
      <c r="P38" s="18" t="s">
        <v>85</v>
      </c>
      <c r="Q38" s="39" t="s">
        <v>91</v>
      </c>
      <c r="R38" s="39"/>
    </row>
    <row r="39" s="7" customFormat="1" ht="134" customHeight="1" spans="1:18">
      <c r="A39" s="39">
        <v>3</v>
      </c>
      <c r="B39" s="18" t="s">
        <v>137</v>
      </c>
      <c r="C39" s="40" t="s">
        <v>222</v>
      </c>
      <c r="D39" s="18" t="s">
        <v>223</v>
      </c>
      <c r="E39" s="14" t="s">
        <v>214</v>
      </c>
      <c r="F39" s="41" t="s">
        <v>224</v>
      </c>
      <c r="G39" s="18">
        <f t="shared" si="2"/>
        <v>93</v>
      </c>
      <c r="H39" s="18"/>
      <c r="I39" s="14">
        <v>93</v>
      </c>
      <c r="J39" s="39"/>
      <c r="K39" s="39"/>
      <c r="L39" s="39"/>
      <c r="M39" s="14" t="s">
        <v>42</v>
      </c>
      <c r="N39" s="18" t="s">
        <v>225</v>
      </c>
      <c r="O39" s="39" t="s">
        <v>209</v>
      </c>
      <c r="P39" s="18" t="s">
        <v>137</v>
      </c>
      <c r="Q39" s="39" t="s">
        <v>143</v>
      </c>
      <c r="R39" s="39"/>
    </row>
    <row r="40" s="7" customFormat="1" ht="76" customHeight="1" spans="1:18">
      <c r="A40" s="39">
        <v>4</v>
      </c>
      <c r="B40" s="15" t="s">
        <v>226</v>
      </c>
      <c r="C40" s="18" t="s">
        <v>227</v>
      </c>
      <c r="D40" s="18" t="s">
        <v>228</v>
      </c>
      <c r="E40" s="18" t="s">
        <v>229</v>
      </c>
      <c r="F40" s="18" t="s">
        <v>230</v>
      </c>
      <c r="G40" s="18">
        <f t="shared" si="2"/>
        <v>220</v>
      </c>
      <c r="H40" s="18"/>
      <c r="I40" s="18">
        <v>220</v>
      </c>
      <c r="J40" s="39"/>
      <c r="K40" s="39"/>
      <c r="L40" s="39"/>
      <c r="M40" s="14" t="s">
        <v>42</v>
      </c>
      <c r="N40" s="18" t="s">
        <v>231</v>
      </c>
      <c r="O40" s="39" t="s">
        <v>209</v>
      </c>
      <c r="P40" s="15" t="s">
        <v>226</v>
      </c>
      <c r="Q40" s="39" t="s">
        <v>232</v>
      </c>
      <c r="R40" s="39"/>
    </row>
    <row r="41" s="7" customFormat="1" ht="41" customHeight="1" spans="1:18">
      <c r="A41" s="39">
        <v>5</v>
      </c>
      <c r="B41" s="15" t="s">
        <v>72</v>
      </c>
      <c r="C41" s="18" t="s">
        <v>233</v>
      </c>
      <c r="D41" s="18" t="s">
        <v>234</v>
      </c>
      <c r="E41" s="18" t="s">
        <v>229</v>
      </c>
      <c r="F41" s="18" t="s">
        <v>235</v>
      </c>
      <c r="G41" s="18">
        <f t="shared" si="2"/>
        <v>50</v>
      </c>
      <c r="H41" s="18"/>
      <c r="I41" s="18">
        <v>50</v>
      </c>
      <c r="J41" s="39"/>
      <c r="K41" s="39"/>
      <c r="L41" s="39"/>
      <c r="M41" s="14" t="s">
        <v>42</v>
      </c>
      <c r="N41" s="40" t="s">
        <v>236</v>
      </c>
      <c r="O41" s="39" t="s">
        <v>209</v>
      </c>
      <c r="P41" s="15" t="s">
        <v>72</v>
      </c>
      <c r="Q41" s="19" t="s">
        <v>79</v>
      </c>
      <c r="R41" s="39"/>
    </row>
    <row r="42" s="7" customFormat="1" ht="49" customHeight="1" spans="1:18">
      <c r="A42" s="39">
        <v>6</v>
      </c>
      <c r="B42" s="15" t="s">
        <v>72</v>
      </c>
      <c r="C42" s="18" t="s">
        <v>237</v>
      </c>
      <c r="D42" s="18" t="s">
        <v>238</v>
      </c>
      <c r="E42" s="18" t="s">
        <v>229</v>
      </c>
      <c r="F42" s="18" t="s">
        <v>239</v>
      </c>
      <c r="G42" s="18">
        <f t="shared" si="2"/>
        <v>50</v>
      </c>
      <c r="H42" s="18"/>
      <c r="I42" s="18">
        <v>50</v>
      </c>
      <c r="J42" s="39"/>
      <c r="K42" s="39"/>
      <c r="L42" s="39"/>
      <c r="M42" s="14" t="s">
        <v>42</v>
      </c>
      <c r="N42" s="40" t="s">
        <v>236</v>
      </c>
      <c r="O42" s="39" t="s">
        <v>209</v>
      </c>
      <c r="P42" s="15" t="s">
        <v>72</v>
      </c>
      <c r="Q42" s="19" t="s">
        <v>79</v>
      </c>
      <c r="R42" s="39"/>
    </row>
    <row r="43" s="3" customFormat="1" ht="164" customHeight="1" spans="1:213">
      <c r="A43" s="39">
        <v>7</v>
      </c>
      <c r="B43" s="18" t="s">
        <v>240</v>
      </c>
      <c r="C43" s="18" t="s">
        <v>204</v>
      </c>
      <c r="D43" s="18" t="s">
        <v>241</v>
      </c>
      <c r="E43" s="18" t="s">
        <v>219</v>
      </c>
      <c r="F43" s="18" t="s">
        <v>242</v>
      </c>
      <c r="G43" s="14">
        <f t="shared" si="2"/>
        <v>435</v>
      </c>
      <c r="H43" s="19"/>
      <c r="I43" s="18">
        <v>435</v>
      </c>
      <c r="J43" s="19"/>
      <c r="K43" s="19"/>
      <c r="L43" s="14"/>
      <c r="M43" s="14" t="s">
        <v>42</v>
      </c>
      <c r="N43" s="40" t="s">
        <v>243</v>
      </c>
      <c r="O43" s="39" t="s">
        <v>209</v>
      </c>
      <c r="P43" s="18" t="s">
        <v>240</v>
      </c>
      <c r="Q43" s="14" t="s">
        <v>244</v>
      </c>
      <c r="R43" s="1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59"/>
      <c r="AX43" s="59"/>
      <c r="AY43" s="59"/>
      <c r="AZ43" s="59"/>
      <c r="BA43" s="59"/>
      <c r="BB43" s="59"/>
      <c r="BC43" s="59"/>
      <c r="BD43" s="59"/>
      <c r="BE43" s="59"/>
      <c r="BF43" s="59"/>
      <c r="BG43" s="59"/>
      <c r="BH43" s="59"/>
      <c r="BI43" s="59"/>
      <c r="BJ43" s="59"/>
      <c r="BK43" s="59"/>
      <c r="BL43" s="59"/>
      <c r="BM43" s="59"/>
      <c r="BN43" s="59"/>
      <c r="BO43" s="59"/>
      <c r="BP43" s="59"/>
      <c r="BQ43" s="59"/>
      <c r="BR43" s="59"/>
      <c r="BS43" s="59"/>
      <c r="BT43" s="59"/>
      <c r="BU43" s="59"/>
      <c r="BV43" s="59"/>
      <c r="BW43" s="59"/>
      <c r="BX43" s="59"/>
      <c r="BY43" s="59"/>
      <c r="BZ43" s="59"/>
      <c r="CA43" s="59"/>
      <c r="CB43" s="59"/>
      <c r="CC43" s="59"/>
      <c r="CD43" s="59"/>
      <c r="CE43" s="59"/>
      <c r="CF43" s="59"/>
      <c r="CG43" s="59"/>
      <c r="CH43" s="59"/>
      <c r="CI43" s="59"/>
      <c r="CJ43" s="59"/>
      <c r="CK43" s="59"/>
      <c r="CL43" s="59"/>
      <c r="CM43" s="59"/>
      <c r="CN43" s="59"/>
      <c r="CO43" s="59"/>
      <c r="CP43" s="59"/>
      <c r="CQ43" s="59"/>
      <c r="CR43" s="59"/>
      <c r="CS43" s="59"/>
      <c r="CT43" s="59"/>
      <c r="CU43" s="59"/>
      <c r="CV43" s="59"/>
      <c r="CW43" s="59"/>
      <c r="CX43" s="59"/>
      <c r="CY43" s="59"/>
      <c r="CZ43" s="59"/>
      <c r="DA43" s="59"/>
      <c r="DB43" s="59"/>
      <c r="DC43" s="59"/>
      <c r="DD43" s="59"/>
      <c r="DE43" s="59"/>
      <c r="DF43" s="59"/>
      <c r="DG43" s="59"/>
      <c r="DH43" s="59"/>
      <c r="DI43" s="59"/>
      <c r="DJ43" s="59"/>
      <c r="DK43" s="59"/>
      <c r="DL43" s="59"/>
      <c r="DM43" s="59"/>
      <c r="DN43" s="59"/>
      <c r="DO43" s="59"/>
      <c r="DP43" s="59"/>
      <c r="DQ43" s="59"/>
      <c r="DR43" s="59"/>
      <c r="DS43" s="59"/>
      <c r="DT43" s="59"/>
      <c r="DU43" s="59"/>
      <c r="DV43" s="59"/>
      <c r="DW43" s="59"/>
      <c r="DX43" s="59"/>
      <c r="DY43" s="59"/>
      <c r="DZ43" s="59"/>
      <c r="EA43" s="59"/>
      <c r="EB43" s="59"/>
      <c r="EC43" s="59"/>
      <c r="ED43" s="59"/>
      <c r="EE43" s="59"/>
      <c r="EF43" s="59"/>
      <c r="EG43" s="59"/>
      <c r="EH43" s="59"/>
      <c r="EI43" s="59"/>
      <c r="EJ43" s="59"/>
      <c r="EK43" s="59"/>
      <c r="EL43" s="59"/>
      <c r="EM43" s="59"/>
      <c r="EN43" s="59"/>
      <c r="EO43" s="59"/>
      <c r="EP43" s="59"/>
      <c r="EQ43" s="59"/>
      <c r="ER43" s="59"/>
      <c r="ES43" s="59"/>
      <c r="ET43" s="59"/>
      <c r="EU43" s="59"/>
      <c r="EV43" s="59"/>
      <c r="EW43" s="59"/>
      <c r="EX43" s="59"/>
      <c r="EY43" s="59"/>
      <c r="EZ43" s="59"/>
      <c r="FA43" s="59"/>
      <c r="FB43" s="59"/>
      <c r="FC43" s="59"/>
      <c r="FD43" s="59"/>
      <c r="FE43" s="59"/>
      <c r="FF43" s="59"/>
      <c r="FG43" s="59"/>
      <c r="FH43" s="59"/>
      <c r="FI43" s="59"/>
      <c r="FJ43" s="59"/>
      <c r="FK43" s="59"/>
      <c r="FL43" s="59"/>
      <c r="FM43" s="59"/>
      <c r="FN43" s="59"/>
      <c r="FO43" s="59"/>
      <c r="FP43" s="59"/>
      <c r="FQ43" s="59"/>
      <c r="FR43" s="59"/>
      <c r="FS43" s="59"/>
      <c r="FT43" s="59"/>
      <c r="FU43" s="59"/>
      <c r="FV43" s="59"/>
      <c r="FW43" s="59"/>
      <c r="FX43" s="59"/>
      <c r="FY43" s="59"/>
      <c r="FZ43" s="59"/>
      <c r="GA43" s="59"/>
      <c r="GB43" s="59"/>
      <c r="GC43" s="59"/>
      <c r="GD43" s="59"/>
      <c r="GE43" s="59"/>
      <c r="GF43" s="59"/>
      <c r="GG43" s="59"/>
      <c r="GH43" s="59"/>
      <c r="GI43" s="59"/>
      <c r="GJ43" s="59"/>
      <c r="GK43" s="59"/>
      <c r="GL43" s="59"/>
      <c r="GM43" s="59"/>
      <c r="GN43" s="59"/>
      <c r="GO43" s="59"/>
      <c r="GP43" s="59"/>
      <c r="GQ43" s="59"/>
      <c r="GR43" s="59"/>
      <c r="GS43" s="59"/>
      <c r="GT43" s="59"/>
      <c r="GU43" s="59"/>
      <c r="GV43" s="59"/>
      <c r="GW43" s="59"/>
      <c r="GX43" s="59"/>
      <c r="GY43" s="59"/>
      <c r="GZ43" s="59"/>
      <c r="HA43" s="59"/>
      <c r="HB43" s="59"/>
      <c r="HC43" s="59"/>
      <c r="HD43" s="59"/>
      <c r="HE43" s="59"/>
    </row>
    <row r="44" s="8" customFormat="1" ht="102" customHeight="1" spans="1:213">
      <c r="A44" s="39">
        <v>8</v>
      </c>
      <c r="B44" s="42" t="s">
        <v>173</v>
      </c>
      <c r="C44" s="43" t="s">
        <v>245</v>
      </c>
      <c r="D44" s="42" t="s">
        <v>246</v>
      </c>
      <c r="E44" s="42" t="s">
        <v>247</v>
      </c>
      <c r="F44" s="42" t="s">
        <v>248</v>
      </c>
      <c r="G44" s="42">
        <f t="shared" si="2"/>
        <v>222</v>
      </c>
      <c r="H44" s="42"/>
      <c r="I44" s="10">
        <v>222</v>
      </c>
      <c r="J44" s="58"/>
      <c r="K44" s="58"/>
      <c r="L44" s="58"/>
      <c r="M44" s="10" t="s">
        <v>42</v>
      </c>
      <c r="N44" s="58" t="s">
        <v>249</v>
      </c>
      <c r="O44" s="10" t="s">
        <v>209</v>
      </c>
      <c r="P44" s="42" t="s">
        <v>173</v>
      </c>
      <c r="Q44" s="58" t="s">
        <v>178</v>
      </c>
      <c r="R44" s="58"/>
      <c r="S44" s="60"/>
      <c r="T44" s="60"/>
      <c r="U44" s="60"/>
      <c r="V44" s="60"/>
      <c r="W44" s="60"/>
      <c r="X44" s="60"/>
      <c r="Y44" s="60"/>
      <c r="Z44" s="60"/>
      <c r="AA44" s="60"/>
      <c r="AB44" s="60"/>
      <c r="AC44" s="60"/>
      <c r="AD44" s="60"/>
      <c r="AE44" s="60"/>
      <c r="AF44" s="60"/>
      <c r="AG44" s="60"/>
      <c r="AH44" s="60"/>
      <c r="AI44" s="60"/>
      <c r="AJ44" s="60"/>
      <c r="AK44" s="60"/>
      <c r="AL44" s="60"/>
      <c r="AM44" s="60"/>
      <c r="AN44" s="60"/>
      <c r="AO44" s="60"/>
      <c r="AP44" s="60"/>
      <c r="AQ44" s="60"/>
      <c r="AR44" s="60"/>
      <c r="AS44" s="60"/>
      <c r="AT44" s="60"/>
      <c r="AU44" s="60"/>
      <c r="AV44" s="60"/>
      <c r="AW44" s="60"/>
      <c r="AX44" s="60"/>
      <c r="AY44" s="60"/>
      <c r="AZ44" s="60"/>
      <c r="BA44" s="60"/>
      <c r="BB44" s="60"/>
      <c r="BC44" s="60"/>
      <c r="BD44" s="60"/>
      <c r="BE44" s="60"/>
      <c r="BF44" s="60"/>
      <c r="BG44" s="60"/>
      <c r="BH44" s="60"/>
      <c r="BI44" s="60"/>
      <c r="BJ44" s="60"/>
      <c r="BK44" s="60"/>
      <c r="BL44" s="60"/>
      <c r="BM44" s="60"/>
      <c r="BN44" s="60"/>
      <c r="BO44" s="60"/>
      <c r="BP44" s="60"/>
      <c r="BQ44" s="60"/>
      <c r="BR44" s="60"/>
      <c r="BS44" s="60"/>
      <c r="BT44" s="60"/>
      <c r="BU44" s="60"/>
      <c r="BV44" s="60"/>
      <c r="BW44" s="60"/>
      <c r="BX44" s="60"/>
      <c r="BY44" s="60"/>
      <c r="BZ44" s="60"/>
      <c r="CA44" s="60"/>
      <c r="CB44" s="60"/>
      <c r="CC44" s="60"/>
      <c r="CD44" s="60"/>
      <c r="CE44" s="60"/>
      <c r="CF44" s="60"/>
      <c r="CG44" s="60"/>
      <c r="CH44" s="60"/>
      <c r="CI44" s="60"/>
      <c r="CJ44" s="60"/>
      <c r="CK44" s="60"/>
      <c r="CL44" s="60"/>
      <c r="CM44" s="60"/>
      <c r="CN44" s="60"/>
      <c r="CO44" s="60"/>
      <c r="CP44" s="60"/>
      <c r="CQ44" s="60"/>
      <c r="CR44" s="60"/>
      <c r="CS44" s="60"/>
      <c r="CT44" s="60"/>
      <c r="CU44" s="60"/>
      <c r="CV44" s="60"/>
      <c r="CW44" s="60"/>
      <c r="CX44" s="60"/>
      <c r="CY44" s="60"/>
      <c r="CZ44" s="60"/>
      <c r="DA44" s="60"/>
      <c r="DB44" s="60"/>
      <c r="DC44" s="60"/>
      <c r="DD44" s="60"/>
      <c r="DE44" s="60"/>
      <c r="DF44" s="60"/>
      <c r="DG44" s="60"/>
      <c r="DH44" s="60"/>
      <c r="DI44" s="60"/>
      <c r="DJ44" s="60"/>
      <c r="DK44" s="60"/>
      <c r="DL44" s="60"/>
      <c r="DM44" s="60"/>
      <c r="DN44" s="60"/>
      <c r="DO44" s="60"/>
      <c r="DP44" s="60"/>
      <c r="DQ44" s="60"/>
      <c r="DR44" s="60"/>
      <c r="DS44" s="60"/>
      <c r="DT44" s="60"/>
      <c r="DU44" s="60"/>
      <c r="DV44" s="60"/>
      <c r="DW44" s="60"/>
      <c r="DX44" s="60"/>
      <c r="DY44" s="60"/>
      <c r="DZ44" s="60"/>
      <c r="EA44" s="60"/>
      <c r="EB44" s="60"/>
      <c r="EC44" s="60"/>
      <c r="ED44" s="60"/>
      <c r="EE44" s="60"/>
      <c r="EF44" s="60"/>
      <c r="EG44" s="60"/>
      <c r="EH44" s="60"/>
      <c r="EI44" s="60"/>
      <c r="EJ44" s="60"/>
      <c r="EK44" s="60"/>
      <c r="EL44" s="60"/>
      <c r="EM44" s="60"/>
      <c r="EN44" s="60"/>
      <c r="EO44" s="60"/>
      <c r="EP44" s="60"/>
      <c r="EQ44" s="60"/>
      <c r="ER44" s="60"/>
      <c r="ES44" s="60"/>
      <c r="ET44" s="60"/>
      <c r="EU44" s="60"/>
      <c r="EV44" s="60"/>
      <c r="EW44" s="60"/>
      <c r="EX44" s="60"/>
      <c r="EY44" s="60"/>
      <c r="EZ44" s="60"/>
      <c r="FA44" s="60"/>
      <c r="FB44" s="60"/>
      <c r="FC44" s="60"/>
      <c r="FD44" s="60"/>
      <c r="FE44" s="60"/>
      <c r="FF44" s="60"/>
      <c r="FG44" s="60"/>
      <c r="FH44" s="60"/>
      <c r="FI44" s="60"/>
      <c r="FJ44" s="60"/>
      <c r="FK44" s="60"/>
      <c r="FL44" s="60"/>
      <c r="FM44" s="60"/>
      <c r="FN44" s="60"/>
      <c r="FO44" s="60"/>
      <c r="FP44" s="60"/>
      <c r="FQ44" s="60"/>
      <c r="FR44" s="60"/>
      <c r="FS44" s="60"/>
      <c r="FT44" s="60"/>
      <c r="FU44" s="60"/>
      <c r="FV44" s="60"/>
      <c r="FW44" s="60"/>
      <c r="FX44" s="60"/>
      <c r="FY44" s="60"/>
      <c r="FZ44" s="60"/>
      <c r="GA44" s="60"/>
      <c r="GB44" s="60"/>
      <c r="GC44" s="60"/>
      <c r="GD44" s="60"/>
      <c r="GE44" s="60"/>
      <c r="GF44" s="60"/>
      <c r="GG44" s="60"/>
      <c r="GH44" s="60"/>
      <c r="GI44" s="60"/>
      <c r="GJ44" s="60"/>
      <c r="GK44" s="60"/>
      <c r="GL44" s="60"/>
      <c r="GM44" s="60"/>
      <c r="GN44" s="60"/>
      <c r="GO44" s="60"/>
      <c r="GP44" s="60"/>
      <c r="GQ44" s="60"/>
      <c r="GR44" s="60"/>
      <c r="GS44" s="60"/>
      <c r="GT44" s="60"/>
      <c r="GU44" s="60"/>
      <c r="GV44" s="60"/>
      <c r="GW44" s="60"/>
      <c r="GX44" s="60"/>
      <c r="GY44" s="60"/>
      <c r="GZ44" s="60"/>
      <c r="HA44" s="60"/>
      <c r="HB44" s="60"/>
      <c r="HC44" s="60"/>
      <c r="HD44" s="60"/>
      <c r="HE44" s="60"/>
    </row>
    <row r="45" s="2" customFormat="1" ht="27" customHeight="1" spans="1:18">
      <c r="A45" s="37" t="s">
        <v>250</v>
      </c>
      <c r="B45" s="37"/>
      <c r="C45" s="37"/>
      <c r="D45" s="37"/>
      <c r="E45" s="37"/>
      <c r="F45" s="37"/>
      <c r="G45" s="12">
        <f>H45+I45+J45+K45+L45</f>
        <v>110</v>
      </c>
      <c r="H45" s="38"/>
      <c r="I45" s="37">
        <f>I46</f>
        <v>110</v>
      </c>
      <c r="J45" s="37"/>
      <c r="K45" s="37"/>
      <c r="L45" s="37"/>
      <c r="M45" s="37"/>
      <c r="N45" s="37"/>
      <c r="O45" s="37"/>
      <c r="P45" s="37"/>
      <c r="Q45" s="37"/>
      <c r="R45" s="37"/>
    </row>
    <row r="46" s="7" customFormat="1" ht="71" customHeight="1" spans="1:18">
      <c r="A46" s="39">
        <v>1</v>
      </c>
      <c r="B46" s="18" t="s">
        <v>240</v>
      </c>
      <c r="C46" s="18" t="s">
        <v>251</v>
      </c>
      <c r="D46" s="18" t="s">
        <v>252</v>
      </c>
      <c r="E46" s="44" t="s">
        <v>253</v>
      </c>
      <c r="F46" s="18" t="s">
        <v>254</v>
      </c>
      <c r="G46" s="14">
        <f>H46+I46+J46+K46+L46</f>
        <v>110</v>
      </c>
      <c r="H46" s="45"/>
      <c r="I46" s="39">
        <v>110</v>
      </c>
      <c r="J46" s="39"/>
      <c r="K46" s="39"/>
      <c r="L46" s="39"/>
      <c r="M46" s="14" t="s">
        <v>255</v>
      </c>
      <c r="N46" s="40" t="s">
        <v>256</v>
      </c>
      <c r="O46" s="39" t="s">
        <v>209</v>
      </c>
      <c r="P46" s="18" t="s">
        <v>240</v>
      </c>
      <c r="Q46" s="14" t="s">
        <v>244</v>
      </c>
      <c r="R46" s="39"/>
    </row>
    <row r="49" ht="26" customHeight="1" spans="1:16">
      <c r="A49" t="s">
        <v>257</v>
      </c>
      <c r="F49" s="46" t="s">
        <v>258</v>
      </c>
      <c r="G49" s="46"/>
      <c r="H49" s="46"/>
      <c r="I49" s="46"/>
      <c r="J49" s="46" t="s">
        <v>259</v>
      </c>
      <c r="K49" s="46"/>
      <c r="L49" s="46"/>
      <c r="M49" s="46"/>
      <c r="N49" t="s">
        <v>260</v>
      </c>
      <c r="P49" t="s">
        <v>261</v>
      </c>
    </row>
    <row r="51" customFormat="1" spans="1:1">
      <c r="A51" t="s">
        <v>262</v>
      </c>
    </row>
  </sheetData>
  <mergeCells count="22">
    <mergeCell ref="A1:R1"/>
    <mergeCell ref="H2:L2"/>
    <mergeCell ref="A4:F4"/>
    <mergeCell ref="A5:C5"/>
    <mergeCell ref="A34:C34"/>
    <mergeCell ref="A36:C36"/>
    <mergeCell ref="A45:C45"/>
    <mergeCell ref="F49:I49"/>
    <mergeCell ref="J49:M49"/>
    <mergeCell ref="A2:A3"/>
    <mergeCell ref="B2:B3"/>
    <mergeCell ref="C2:C3"/>
    <mergeCell ref="D2:D3"/>
    <mergeCell ref="E2:E3"/>
    <mergeCell ref="F2:F3"/>
    <mergeCell ref="G2:G3"/>
    <mergeCell ref="M2:M3"/>
    <mergeCell ref="N2:N3"/>
    <mergeCell ref="O2:O3"/>
    <mergeCell ref="P2:P3"/>
    <mergeCell ref="Q2:Q3"/>
    <mergeCell ref="R2:R3"/>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德</cp:lastModifiedBy>
  <dcterms:created xsi:type="dcterms:W3CDTF">2023-05-12T11:15:00Z</dcterms:created>
  <dcterms:modified xsi:type="dcterms:W3CDTF">2024-07-04T02:40:46Z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594BBEC79A6D4F7C9D85AFF33120C712_13</vt:lpwstr>
  </property>
</Properties>
</file>