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definedNames>
    <definedName name="_xlnm._FilterDatabase" localSheetId="0" hidden="1">Sheet1!$A$4:$S$14</definedName>
  </definedNames>
  <calcPr calcId="144525"/>
</workbook>
</file>

<file path=xl/sharedStrings.xml><?xml version="1.0" encoding="utf-8"?>
<sst xmlns="http://schemas.openxmlformats.org/spreadsheetml/2006/main" count="75">
  <si>
    <t>凤庆县2023年省级财政衔接推进乡村振兴补助资金（巩固拓展脱贫攻坚成果和推进乡村振兴任务）分配计划表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</si>
  <si>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</si>
  <si>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</si>
  <si>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</si>
  <si>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</si>
  <si>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</si>
  <si>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</si>
  <si>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</si>
  <si>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</si>
  <si>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</si>
  <si>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</si>
  <si>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</si>
  <si>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</si>
  <si>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</si>
  <si>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</si>
  <si>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</si>
  <si>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</si>
  <si>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</si>
  <si>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</si>
  <si>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</si>
  <si>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</si>
  <si>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</si>
  <si>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</si>
  <si>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凤庆县乡村振兴局</t>
  </si>
  <si>
    <t>临财农发〔2023〕1号</t>
  </si>
  <si>
    <t>凤庆县2023年脱贫人口小额信贷项目（第二批）</t>
  </si>
  <si>
    <t>金融保险配套项目</t>
  </si>
  <si>
    <t>凤庆县13个乡镇</t>
  </si>
  <si>
    <t>新建</t>
  </si>
  <si>
    <t>计划新增当年小额信货规模3600万元和原货款余额年度利息（2020年货款贴息570万元，2021年货款贴息130万元，2022年货款贴息157万元，2023年计划货款贴息133万元）,其中省级财政衔接资金安排497万元。</t>
  </si>
  <si>
    <t>2130599其他巩固脱贫衔接乡村振兴支出</t>
  </si>
  <si>
    <t>30399其他对个人和家庭的补助</t>
  </si>
  <si>
    <t>50999其他对个人和家庭的补助</t>
  </si>
  <si>
    <t>80502产业发展扶持</t>
  </si>
  <si>
    <t>及时足额发放贴息资金，促进贷款农户产业发展能力不断提高。项目受益全县13个乡镇187个行政村脱贫不稳定户、边缘易致贫户、其他农村低收入群体、边缘户2465户8632人。</t>
  </si>
  <si>
    <t>凤庆县核桃茶叶中药材检测设备采购项目</t>
  </si>
  <si>
    <t>云南木本油料（核桃）全产业链创新研究院、凤庆县科技局</t>
  </si>
  <si>
    <t>加工流通项目</t>
  </si>
  <si>
    <t>凤庆县</t>
  </si>
  <si>
    <t>项目计划采购核桃、茶叶产品及中药材的检验检测仪器设备1套。项目建成后将服务于凤庆县整个核桃、茶叶产业和中药材的产品研发及检验检测，同时兼顾科研用途及绿色食品认证，进一步延伸核桃、茶叶、中药材的产业链，通过市场主体的有效带动，切实增加群众收入。</t>
  </si>
  <si>
    <t>30199其他资本性支出</t>
  </si>
  <si>
    <t>50399其他资本性支出</t>
  </si>
  <si>
    <t>采购核桃、茶叶产品及中药材的检验检测仪器设备1套，进一步延伸核桃、茶叶、中药材的产业链，通过市场主体的有效带动，切实增加群众收入。项目覆盖全县13个乡镇，其中受益脱贫户1365户4365人。</t>
  </si>
  <si>
    <t>凤庆县洛党镇田心村生态林果种植及人居环境提升项目</t>
  </si>
  <si>
    <t>凤庆县林业和草原局</t>
  </si>
  <si>
    <t>人居环境整治</t>
  </si>
  <si>
    <t>洛党镇田心村</t>
  </si>
  <si>
    <t>在洛党镇田心村种植生态林果林木2.8亩，2919株，配套道路建设4000平方米等，切实增加搬迁户收入，改善人居环境。项目计划投资100万元。</t>
  </si>
  <si>
    <t>31005基础设施建设</t>
  </si>
  <si>
    <t>50302基础设施建设</t>
  </si>
  <si>
    <t>改善群众居住、生产生活条件，提高群众发展信心。项目受益1个行政村1个自然村368户806人，其中脱贫人口57户246人。</t>
  </si>
  <si>
    <t>凤庆县建成区城郊21个自然村（洛党镇鹿鸣村立宽自然村）综合整治及人居环境提升项目</t>
  </si>
  <si>
    <t>凤庆县住房和城乡建设局</t>
  </si>
  <si>
    <t>洛党镇鹿鸣村立宽自然村</t>
  </si>
  <si>
    <t>结合凤庆县建成区城郊21个自然村综合整治建设，在洛党镇鹿鸣村立宽自然村栽植坚果等生态林果树种1.2万平方米，村内道路建设1500平方米，道路和场地修复5000平方米等。切实改善人居环境，提升农民生活水平，促进乡村旅游业发展，增加群众收入，推动乡村振兴战略实施，实现社会经济和谐发展。</t>
  </si>
  <si>
    <t>改善群众居住、生产生活条件，提高群众发展信心。项目受益1个行政村1个自然村268户7806人，其中脱贫人口15户59人。</t>
  </si>
  <si>
    <t>凤庆县2023年度乡村公益岗补助项目</t>
  </si>
  <si>
    <t>凤庆县人力资源和社会保障局</t>
  </si>
  <si>
    <t>公益性岗位</t>
  </si>
  <si>
    <t>安排2023年3月至8月乡村公益岗补助192万元，补助人员400人，补助标准为800元/人.月。</t>
  </si>
  <si>
    <t>开发公益性岗位，为脱贫户、监测户提供就业岗位，增加群众收入。项目受益脱贫户及监测户400人</t>
  </si>
  <si>
    <t>凤庆县2023年脱贫人口跨省务工交通补贴项目</t>
  </si>
  <si>
    <t>务工补助</t>
  </si>
  <si>
    <t>对全县跨省农村脱贫劳动力外出务工发放一次性交通补助4026人，按照每人不超过1000元的标准给予一次性外出务工交通补助。</t>
  </si>
  <si>
    <t>提高贫困群众外出务工积极性，拓宽群众增收渠道，增加群众收入。项目受益脱贫户4026人。</t>
  </si>
  <si>
    <t>凤庆县“万名干部规划家乡行动”成果提升完善2022年度编制项目</t>
  </si>
  <si>
    <t>凤庆县自然资源局</t>
  </si>
  <si>
    <t>村庄规划编制(含修编)</t>
  </si>
  <si>
    <t xml:space="preserve">安排资金400万元，用于全县2022年编制的73个村庄。确保顺利完成成果编制，通过村、镇、县级和专家评审工作。  </t>
  </si>
  <si>
    <t>为实施巩固拓展脱贫攻坚成果同乡村振兴有效衔接项目提供支撑，确保项目尽快落地。项目受益73个村。</t>
  </si>
  <si>
    <t>凤庆县2023年省级财政衔接推进乡村振兴补助资金（巩固拓展脱贫攻坚成果和乡村振兴任务）项目管理费</t>
  </si>
  <si>
    <t>项目管理费</t>
  </si>
  <si>
    <t>根据《省级财政衔接推进乡村振兴补助资金管理办法》，按照不超过3%标准，提取项目管理费86.94万元，统筹用于项目前期规划设计评审评估、招标监理、检查验收、绩效评价以及资金监管等于项目管理相关的支出。</t>
  </si>
  <si>
    <t>安排项目管理费统筹用于项目前期规划设计评审评估、招标监理、检查验收、绩效评价以及资金监管等于项目管理相关的支出。确保项目资金规范安全有效运行，发挥财政衔接资金的联农带农效益。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</si>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</sst>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40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indexed="8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  <scheme val="minor"/>
    </font>
    <font>
      <b/>
      <sz val="9"/>
      <name val="宋体"/>
      <charset val="134"/>
    </font>
    <font>
      <b/>
      <sz val="8"/>
      <color rgb="FF000000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b/>
      <sz val="10"/>
      <name val="宋体"/>
      <charset val="134"/>
    </font>
    <font>
      <b/>
      <sz val="9"/>
      <color rgb="FF000000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4" fillId="16" borderId="10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36" fillId="22" borderId="12" applyNumberFormat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9" fillId="0" borderId="0">
      <alignment vertical="center"/>
    </xf>
    <xf numFmtId="0" fontId="22" fillId="2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176" fontId="4" fillId="0" borderId="0" xfId="0" applyNumberFormat="1" applyFont="1" applyFill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center" vertical="center" wrapText="1"/>
    </xf>
    <xf numFmtId="176" fontId="5" fillId="0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Fill="1" applyAlignment="1" applyProtection="1">
      <alignment horizontal="right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5" xfId="0" applyNumberFormat="1" applyFont="1" applyFill="1" applyBorder="1" applyAlignment="1" applyProtection="1">
      <alignment horizontal="center" vertical="center" wrapText="1"/>
    </xf>
    <xf numFmtId="176" fontId="9" fillId="0" borderId="4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176" fontId="15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" fontId="17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14"/>
  <sheetViews>
    <sheetView tabSelected="1" workbookViewId="0">
      <selection activeCell="H3" sqref="H3:H4"/>
    </sheetView>
  </sheetViews>
  <sheetFormatPr defaultColWidth="9" defaultRowHeight="13.5"/>
  <cols>
    <col min="1" max="1" width="8.375" style="1" customWidth="1"/>
    <col min="2" max="2" width="10.625" style="1" customWidth="1"/>
    <col min="3" max="3" width="20.875" style="4" customWidth="1"/>
    <col min="4" max="4" width="17" style="5" customWidth="1"/>
    <col min="5" max="5" width="12.125" style="1" customWidth="1"/>
    <col min="6" max="6" width="10" style="4" customWidth="1"/>
    <col min="7" max="7" width="9.25" style="5" customWidth="1"/>
    <col min="8" max="8" width="69.375" style="4" customWidth="1"/>
    <col min="9" max="9" width="8.75" style="6" customWidth="1"/>
    <col min="10" max="10" width="7.625" style="6" customWidth="1"/>
    <col min="11" max="11" width="8.75" style="1" customWidth="1"/>
    <col min="12" max="12" width="5.375" style="1" customWidth="1"/>
    <col min="13" max="13" width="2.75" style="1" customWidth="1"/>
    <col min="14" max="14" width="2.5" style="1" customWidth="1"/>
    <col min="15" max="15" width="8" style="1" customWidth="1"/>
    <col min="16" max="16" width="6.625" style="1" customWidth="1"/>
    <col min="17" max="17" width="5.875" style="1" customWidth="1"/>
    <col min="18" max="18" width="5.625" style="1" customWidth="1"/>
    <col min="19" max="19" width="25.875" style="1" customWidth="1"/>
    <col min="20" max="32" width="9" style="1"/>
    <col min="33" max="16384" width="27.375" style="1"/>
  </cols>
  <sheetData>
    <row r="1" s="1" customFormat="1" ht="32.1" customHeight="1" spans="1:19">
      <c r="A1" s="7" t="s">
        <v>0</v>
      </c>
      <c r="B1" s="7"/>
      <c r="C1" s="8"/>
      <c r="D1" s="7"/>
      <c r="E1" s="7"/>
      <c r="F1" s="8"/>
      <c r="G1" s="7"/>
      <c r="H1" s="8"/>
      <c r="I1" s="31"/>
      <c r="J1" s="31"/>
      <c r="K1" s="7"/>
      <c r="L1" s="7"/>
      <c r="M1" s="7"/>
      <c r="N1" s="7"/>
      <c r="O1" s="7"/>
      <c r="P1" s="7"/>
      <c r="Q1" s="7"/>
      <c r="R1" s="7"/>
      <c r="S1" s="7"/>
    </row>
    <row r="2" s="1" customFormat="1" ht="19" customHeight="1" spans="2:19">
      <c r="B2" s="9"/>
      <c r="C2" s="10"/>
      <c r="D2" s="11"/>
      <c r="E2" s="9"/>
      <c r="F2" s="12"/>
      <c r="G2" s="11"/>
      <c r="H2" s="13"/>
      <c r="I2" s="32"/>
      <c r="J2" s="32"/>
      <c r="K2" s="33"/>
      <c r="L2" s="9"/>
      <c r="M2" s="34"/>
      <c r="N2" s="34"/>
      <c r="O2" s="34"/>
      <c r="P2" s="34"/>
      <c r="Q2" s="51" t="s">
        <v>1</v>
      </c>
      <c r="R2" s="51"/>
      <c r="S2" s="51"/>
    </row>
    <row r="3" s="1" customFormat="1" ht="20" customHeight="1" spans="1:19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  <c r="G3" s="14" t="s">
        <v>8</v>
      </c>
      <c r="H3" s="14" t="s">
        <v>9</v>
      </c>
      <c r="I3" s="35" t="s">
        <v>10</v>
      </c>
      <c r="J3" s="36" t="s">
        <v>11</v>
      </c>
      <c r="K3" s="37"/>
      <c r="L3" s="37"/>
      <c r="M3" s="37"/>
      <c r="N3" s="38"/>
      <c r="O3" s="39" t="s">
        <v>12</v>
      </c>
      <c r="P3" s="39"/>
      <c r="Q3" s="39"/>
      <c r="R3" s="39"/>
      <c r="S3" s="52" t="s">
        <v>13</v>
      </c>
    </row>
    <row r="4" s="1" customFormat="1" ht="65" customHeight="1" spans="1:19">
      <c r="A4" s="14"/>
      <c r="B4" s="14"/>
      <c r="C4" s="14"/>
      <c r="D4" s="14"/>
      <c r="E4" s="14"/>
      <c r="F4" s="15"/>
      <c r="G4" s="14"/>
      <c r="H4" s="14"/>
      <c r="I4" s="35"/>
      <c r="J4" s="40" t="s">
        <v>14</v>
      </c>
      <c r="K4" s="41" t="s">
        <v>15</v>
      </c>
      <c r="L4" s="41" t="s">
        <v>16</v>
      </c>
      <c r="M4" s="41" t="s">
        <v>17</v>
      </c>
      <c r="N4" s="41" t="s">
        <v>18</v>
      </c>
      <c r="O4" s="42" t="s">
        <v>19</v>
      </c>
      <c r="P4" s="42" t="s">
        <v>20</v>
      </c>
      <c r="Q4" s="53" t="s">
        <v>21</v>
      </c>
      <c r="R4" s="54" t="s">
        <v>22</v>
      </c>
      <c r="S4" s="52"/>
    </row>
    <row r="5" s="2" customFormat="1" ht="79" customHeight="1" spans="1:19">
      <c r="A5" s="16" t="s">
        <v>23</v>
      </c>
      <c r="B5" s="16" t="s">
        <v>24</v>
      </c>
      <c r="C5" s="17" t="s">
        <v>25</v>
      </c>
      <c r="D5" s="18" t="s">
        <v>23</v>
      </c>
      <c r="E5" s="19" t="s">
        <v>26</v>
      </c>
      <c r="F5" s="18" t="s">
        <v>27</v>
      </c>
      <c r="G5" s="20" t="s">
        <v>28</v>
      </c>
      <c r="H5" s="21" t="s">
        <v>29</v>
      </c>
      <c r="I5" s="43">
        <f>K5</f>
        <v>497</v>
      </c>
      <c r="J5" s="44"/>
      <c r="K5" s="45">
        <v>497</v>
      </c>
      <c r="L5" s="43"/>
      <c r="M5" s="43"/>
      <c r="N5" s="43"/>
      <c r="O5" s="46" t="s">
        <v>30</v>
      </c>
      <c r="P5" s="45" t="s">
        <v>31</v>
      </c>
      <c r="Q5" s="45" t="s">
        <v>32</v>
      </c>
      <c r="R5" s="47" t="s">
        <v>33</v>
      </c>
      <c r="S5" s="55" t="s">
        <v>34</v>
      </c>
    </row>
    <row r="6" s="2" customFormat="1" ht="79" customHeight="1" spans="1:19">
      <c r="A6" s="16" t="s">
        <v>23</v>
      </c>
      <c r="B6" s="16" t="s">
        <v>24</v>
      </c>
      <c r="C6" s="17" t="s">
        <v>35</v>
      </c>
      <c r="D6" s="18" t="s">
        <v>36</v>
      </c>
      <c r="E6" s="19" t="s">
        <v>37</v>
      </c>
      <c r="F6" s="18" t="s">
        <v>38</v>
      </c>
      <c r="G6" s="20" t="s">
        <v>28</v>
      </c>
      <c r="H6" s="21" t="s">
        <v>39</v>
      </c>
      <c r="I6" s="43">
        <f t="shared" ref="I6:I13" si="0">K6</f>
        <v>1200</v>
      </c>
      <c r="J6" s="44"/>
      <c r="K6" s="47">
        <v>1200</v>
      </c>
      <c r="L6" s="43"/>
      <c r="M6" s="43"/>
      <c r="N6" s="43"/>
      <c r="O6" s="46" t="s">
        <v>30</v>
      </c>
      <c r="P6" s="45" t="s">
        <v>40</v>
      </c>
      <c r="Q6" s="45" t="s">
        <v>41</v>
      </c>
      <c r="R6" s="47" t="s">
        <v>33</v>
      </c>
      <c r="S6" s="21" t="s">
        <v>42</v>
      </c>
    </row>
    <row r="7" s="2" customFormat="1" ht="79" customHeight="1" spans="1:19">
      <c r="A7" s="16" t="s">
        <v>23</v>
      </c>
      <c r="B7" s="16" t="s">
        <v>24</v>
      </c>
      <c r="C7" s="17" t="s">
        <v>43</v>
      </c>
      <c r="D7" s="18" t="s">
        <v>44</v>
      </c>
      <c r="E7" s="19" t="s">
        <v>45</v>
      </c>
      <c r="F7" s="18" t="s">
        <v>46</v>
      </c>
      <c r="G7" s="20" t="s">
        <v>28</v>
      </c>
      <c r="H7" s="21" t="s">
        <v>47</v>
      </c>
      <c r="I7" s="43">
        <f t="shared" si="0"/>
        <v>100</v>
      </c>
      <c r="J7" s="44"/>
      <c r="K7" s="47">
        <v>100</v>
      </c>
      <c r="L7" s="43"/>
      <c r="M7" s="43"/>
      <c r="N7" s="43"/>
      <c r="O7" s="46" t="s">
        <v>30</v>
      </c>
      <c r="P7" s="48" t="s">
        <v>48</v>
      </c>
      <c r="Q7" s="48" t="s">
        <v>49</v>
      </c>
      <c r="R7" s="47" t="s">
        <v>33</v>
      </c>
      <c r="S7" s="21" t="s">
        <v>50</v>
      </c>
    </row>
    <row r="8" s="2" customFormat="1" ht="79" customHeight="1" spans="1:19">
      <c r="A8" s="16" t="s">
        <v>23</v>
      </c>
      <c r="B8" s="16" t="s">
        <v>24</v>
      </c>
      <c r="C8" s="17" t="s">
        <v>51</v>
      </c>
      <c r="D8" s="18" t="s">
        <v>52</v>
      </c>
      <c r="E8" s="19" t="s">
        <v>45</v>
      </c>
      <c r="F8" s="18" t="s">
        <v>53</v>
      </c>
      <c r="G8" s="20" t="s">
        <v>28</v>
      </c>
      <c r="H8" s="21" t="s">
        <v>54</v>
      </c>
      <c r="I8" s="43">
        <f t="shared" si="0"/>
        <v>100</v>
      </c>
      <c r="J8" s="44"/>
      <c r="K8" s="47">
        <v>100</v>
      </c>
      <c r="L8" s="43"/>
      <c r="M8" s="43"/>
      <c r="N8" s="43"/>
      <c r="O8" s="46" t="s">
        <v>30</v>
      </c>
      <c r="P8" s="48" t="s">
        <v>48</v>
      </c>
      <c r="Q8" s="48" t="s">
        <v>49</v>
      </c>
      <c r="R8" s="47" t="s">
        <v>33</v>
      </c>
      <c r="S8" s="21" t="s">
        <v>55</v>
      </c>
    </row>
    <row r="9" s="2" customFormat="1" ht="79" customHeight="1" spans="1:19">
      <c r="A9" s="16" t="s">
        <v>23</v>
      </c>
      <c r="B9" s="16" t="s">
        <v>24</v>
      </c>
      <c r="C9" s="17" t="s">
        <v>56</v>
      </c>
      <c r="D9" s="18" t="s">
        <v>57</v>
      </c>
      <c r="E9" s="19" t="s">
        <v>58</v>
      </c>
      <c r="F9" s="18" t="s">
        <v>27</v>
      </c>
      <c r="G9" s="20" t="s">
        <v>28</v>
      </c>
      <c r="H9" s="21" t="s">
        <v>59</v>
      </c>
      <c r="I9" s="43">
        <f t="shared" si="0"/>
        <v>192</v>
      </c>
      <c r="J9" s="44"/>
      <c r="K9" s="48">
        <v>192</v>
      </c>
      <c r="L9" s="43"/>
      <c r="M9" s="43"/>
      <c r="N9" s="43"/>
      <c r="O9" s="46" t="s">
        <v>30</v>
      </c>
      <c r="P9" s="45" t="s">
        <v>31</v>
      </c>
      <c r="Q9" s="45" t="s">
        <v>32</v>
      </c>
      <c r="R9" s="47" t="s">
        <v>33</v>
      </c>
      <c r="S9" s="21" t="s">
        <v>60</v>
      </c>
    </row>
    <row r="10" s="2" customFormat="1" ht="79" customHeight="1" spans="1:19">
      <c r="A10" s="16" t="s">
        <v>23</v>
      </c>
      <c r="B10" s="16" t="s">
        <v>24</v>
      </c>
      <c r="C10" s="17" t="s">
        <v>61</v>
      </c>
      <c r="D10" s="18" t="s">
        <v>57</v>
      </c>
      <c r="E10" s="19" t="s">
        <v>62</v>
      </c>
      <c r="F10" s="18" t="s">
        <v>27</v>
      </c>
      <c r="G10" s="20" t="s">
        <v>28</v>
      </c>
      <c r="H10" s="21" t="s">
        <v>63</v>
      </c>
      <c r="I10" s="43">
        <f t="shared" si="0"/>
        <v>322.06</v>
      </c>
      <c r="J10" s="48"/>
      <c r="K10" s="48">
        <v>322.06</v>
      </c>
      <c r="L10" s="43"/>
      <c r="M10" s="43"/>
      <c r="N10" s="43"/>
      <c r="O10" s="46" t="s">
        <v>30</v>
      </c>
      <c r="P10" s="45" t="s">
        <v>31</v>
      </c>
      <c r="Q10" s="45" t="s">
        <v>32</v>
      </c>
      <c r="R10" s="47" t="s">
        <v>33</v>
      </c>
      <c r="S10" s="21" t="s">
        <v>64</v>
      </c>
    </row>
    <row r="11" s="2" customFormat="1" ht="96" customHeight="1" spans="1:19">
      <c r="A11" s="16" t="s">
        <v>23</v>
      </c>
      <c r="B11" s="16" t="s">
        <v>24</v>
      </c>
      <c r="C11" s="22" t="s">
        <v>65</v>
      </c>
      <c r="D11" s="18" t="s">
        <v>66</v>
      </c>
      <c r="E11" s="19" t="s">
        <v>67</v>
      </c>
      <c r="F11" s="18"/>
      <c r="G11" s="20" t="s">
        <v>28</v>
      </c>
      <c r="H11" s="23" t="s">
        <v>68</v>
      </c>
      <c r="I11" s="43">
        <f t="shared" si="0"/>
        <v>400</v>
      </c>
      <c r="J11" s="44"/>
      <c r="K11" s="48">
        <v>400</v>
      </c>
      <c r="L11" s="43"/>
      <c r="M11" s="43"/>
      <c r="N11" s="43"/>
      <c r="O11" s="46" t="s">
        <v>30</v>
      </c>
      <c r="P11" s="48"/>
      <c r="Q11" s="48"/>
      <c r="R11" s="47" t="s">
        <v>33</v>
      </c>
      <c r="S11" s="21" t="s">
        <v>69</v>
      </c>
    </row>
    <row r="12" s="2" customFormat="1" ht="83" customHeight="1" spans="1:19">
      <c r="A12" s="16" t="s">
        <v>23</v>
      </c>
      <c r="B12" s="16" t="s">
        <v>24</v>
      </c>
      <c r="C12" s="17" t="s">
        <v>70</v>
      </c>
      <c r="D12" s="18" t="s">
        <v>23</v>
      </c>
      <c r="E12" s="19" t="s">
        <v>71</v>
      </c>
      <c r="F12" s="18"/>
      <c r="G12" s="20" t="s">
        <v>28</v>
      </c>
      <c r="H12" s="18" t="s">
        <v>72</v>
      </c>
      <c r="I12" s="43">
        <f t="shared" si="0"/>
        <v>86.94</v>
      </c>
      <c r="J12" s="44"/>
      <c r="K12" s="49">
        <v>86.94</v>
      </c>
      <c r="L12" s="43"/>
      <c r="M12" s="43"/>
      <c r="N12" s="43"/>
      <c r="O12" s="46" t="s">
        <v>30</v>
      </c>
      <c r="P12" s="48"/>
      <c r="Q12" s="48"/>
      <c r="R12" s="47" t="s">
        <v>33</v>
      </c>
      <c r="S12" s="21" t="s">
        <v>73</v>
      </c>
    </row>
    <row r="13" s="3" customFormat="1" ht="27" customHeight="1" spans="1:19">
      <c r="A13" s="24"/>
      <c r="B13" s="25" t="s">
        <v>74</v>
      </c>
      <c r="C13" s="26"/>
      <c r="D13" s="27"/>
      <c r="E13" s="28"/>
      <c r="F13" s="20"/>
      <c r="G13" s="27"/>
      <c r="H13" s="29"/>
      <c r="I13" s="43">
        <f t="shared" si="0"/>
        <v>2898</v>
      </c>
      <c r="J13" s="43"/>
      <c r="K13" s="43">
        <f>SUM(K5:K12)</f>
        <v>2898</v>
      </c>
      <c r="L13" s="50"/>
      <c r="M13" s="50"/>
      <c r="N13" s="50"/>
      <c r="O13" s="42"/>
      <c r="P13" s="42"/>
      <c r="Q13" s="42"/>
      <c r="R13" s="42"/>
      <c r="S13" s="56"/>
    </row>
    <row r="14" ht="51" customHeight="1" spans="1:17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</row>
  </sheetData>
  <autoFilter ref="A4:S14"/>
  <mergeCells count="16">
    <mergeCell ref="A1:S1"/>
    <mergeCell ref="Q2:S2"/>
    <mergeCell ref="J3:N3"/>
    <mergeCell ref="O3:R3"/>
    <mergeCell ref="B13:C13"/>
    <mergeCell ref="A14:P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S3:S4"/>
  </mergeCells>
  <pageMargins left="0.471527777777778" right="0.275" top="0.707638888888889" bottom="0.826388888888889" header="0.393055555555556" footer="0.5"/>
  <pageSetup paperSize="9" scale="5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mhdn</dc:creator>
  <cp:lastModifiedBy>MHDN</cp:lastModifiedBy>
  <dcterms:created xsi:type="dcterms:W3CDTF">2022-08-15T09:32:00Z</dcterms:created>
  <dcterms:modified xsi:type="dcterms:W3CDTF">2024-02-27T07:12:24Z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99C0EAFDD0384BC0A006165BB6C95F5A</vt:lpwstr>
  </property>
  <property fmtid="{D5CDD505-2E9C-101B-9397-08002B2CF9AE}" pid="3" name="KSOProductBuildVer">
    <vt:lpwstr>2052-10.8.0.5950</vt:lpwstr>
  </property>
</Properties>
</file>