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1-1" sheetId="1" r:id="rId1"/>
  </sheets>
  <definedNames>
    <definedName name="_xlnm._FilterDatabase" localSheetId="0" hidden="1">'1-1'!$A$3:$XFB$109</definedName>
  </definedNames>
  <calcPr calcId="144525"/>
</workbook>
</file>

<file path=xl/sharedStrings.xml><?xml version="1.0" encoding="utf-8"?>
<sst xmlns="http://schemas.openxmlformats.org/spreadsheetml/2006/main" count="1654" uniqueCount="720">
  <si>
    <t>凤庆县2025年度巩固拓展脱贫攻坚成果和乡村振兴项目库申报表</t>
  </si>
  <si>
    <t>填报单位（公章）：中共凤庆县委农村工作领导小组办公室</t>
  </si>
  <si>
    <t>填报人：</t>
  </si>
  <si>
    <t>联系电话：</t>
  </si>
  <si>
    <t>填报日期：2024年10月10日</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</si>
  <si>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</si>
  <si>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</si>
  <si>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</si>
  <si>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</si>
  <si>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</si>
  <si>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</si>
  <si>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</si>
  <si>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</si>
  <si>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</si>
  <si>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</si>
  <si>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</si>
  <si>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</si>
  <si>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</si>
  <si>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</si>
  <si>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</si>
  <si>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</si>
  <si>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</si>
  <si>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项目实施单位（业主单位）</t>
  </si>
  <si>
    <t>项目负责人</t>
  </si>
  <si>
    <t>联系电话</t>
  </si>
  <si>
    <t>项目主管部门</t>
  </si>
  <si>
    <t>是否纳入年度实施计划</t>
  </si>
  <si>
    <t>备注</t>
  </si>
  <si>
    <t>乡镇</t>
  </si>
  <si>
    <t>村</t>
  </si>
  <si>
    <t>财政衔接资金</t>
  </si>
  <si>
    <t>其他资金</t>
  </si>
  <si>
    <t>凤庆县合计</t>
  </si>
  <si>
    <t>一</t>
  </si>
  <si>
    <t>巩固拓展脱贫攻坚成果和乡村振兴任务资金</t>
  </si>
  <si>
    <t>（一）到户到人补助及政策性项目</t>
  </si>
  <si>
    <t>巩固三保障成果</t>
  </si>
  <si>
    <t>教育</t>
  </si>
  <si>
    <t>享受“雨露计划”职业教育补助</t>
  </si>
  <si>
    <t>凤庆县2025年“雨露计划”职业教育补助项目</t>
  </si>
  <si>
    <t>凤庆县13个乡镇</t>
  </si>
  <si>
    <t>对2025年脱贫家庭（含防止返贫监测对象家庭）中子女初中毕业未升入高中、高中毕业未升入大学的，接受中、高等职业教育学生给予补助。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t>
  </si>
  <si>
    <t>通过雨露计划工作，对全县13个乡镇符合条件的脱贫户（含监测对象）学生春季学期接受全日制职业高中中等职业教育/普通大专、高职院校、技师学院、职业本科院校等高等职业教育进行补助，预计补助学生2550人次。切实减轻脱贫人口和监测对象家庭教育支出负担，为促进学生按时毕业、稳定就业提供支持。</t>
  </si>
  <si>
    <t>预计项目受益脱贫人口和监测对象2550人次。</t>
  </si>
  <si>
    <t>是</t>
  </si>
  <si>
    <t>否</t>
  </si>
  <si>
    <t>凤庆县农业农村局</t>
  </si>
  <si>
    <t>张学起</t>
  </si>
  <si>
    <t>到户到人补助项目，不涉及用地。</t>
  </si>
  <si>
    <t>就业项目</t>
  </si>
  <si>
    <t>公益性岗位</t>
  </si>
  <si>
    <t xml:space="preserve">凤庆县2025年乡村公益性岗补助项目 </t>
  </si>
  <si>
    <t>开发乡村公益性岗位500个,安置使用脱贫人口和监测对象劳动力500人，每人每月发放补贴800元。</t>
  </si>
  <si>
    <t>继续开发乡村公益性岗位500个，每人每月发放补贴800元，2025年计划安排12个月，发放补贴资金480万元。为脱贫户、监测户提供就业岗位，持续增加群众收入。项目受益脱贫户及监测户500人</t>
  </si>
  <si>
    <t>预计可增加脱贫人口和监测对象工资性收入480万元，项目受益脱贫人口和监测对象800人次。</t>
  </si>
  <si>
    <t>凤庆县人力资源和社会保障局</t>
  </si>
  <si>
    <t>董旺强</t>
  </si>
  <si>
    <t>务工补助</t>
  </si>
  <si>
    <t>交通费补助</t>
  </si>
  <si>
    <t>凤庆县2025年脱贫人口跨省务工交通补贴项目</t>
  </si>
  <si>
    <t>对全县农村脱贫劳动力跨省外出务工，按照每人每年800元的标准给予一次性交通补助。</t>
  </si>
  <si>
    <t>通过开展脱贫劳动力跨省、跨州市务工交通补助工作，发放交通补贴720万元，补助9000人；鼓励农村劳动力外出务工并稳定就业，带动增加脱贫人口收入。</t>
  </si>
  <si>
    <t>预计项目受益脱贫人口和监测对象9000人。</t>
  </si>
  <si>
    <t>凤庆县2025年脱贫人口省内跨州市务工交通补贴项目</t>
  </si>
  <si>
    <t>对全县农村脱贫劳动力省内跨州市外出务工，按照每人每年400元的标准给予一次性交通补助。</t>
  </si>
  <si>
    <t>通过开展脱贫劳动力省内跨州市务工交通补助工作，发放交通补贴240万元，补助6000人；鼓励农村劳动力外出务工并稳定就业，带动增加脱贫人口收入。</t>
  </si>
  <si>
    <t>预计项目受益脱贫人口和监测对象6000人。</t>
  </si>
  <si>
    <t>就业</t>
  </si>
  <si>
    <t>技能培训</t>
  </si>
  <si>
    <t>凤庆县2025年脱贫人口“职业化脱产式证书式"培训项目</t>
  </si>
  <si>
    <t>凤庆县</t>
  </si>
  <si>
    <t>根据《云南省人力资源和社会保障厅云南省财政厅关于发布2023—2025年度职业培训补贴标准目录的通知》，安排衔接资金150万元，对全县符合条件的脱贫人口和监测对象劳动力进行技能培训800人以上。</t>
  </si>
  <si>
    <t>通过“职业化脱产式证书式”农民培训，对全县符合条件的脱贫人口和监测对象等劳动力进行技能培训800人次，提高群众职业技能，增加就业收入和拓宽就业渠道。</t>
  </si>
  <si>
    <t>预计项目受益脱贫人口和监测对象800人次。</t>
  </si>
  <si>
    <t>凤庆县职业教育中心、凤庆县人力资源和社会保障局</t>
  </si>
  <si>
    <t>张世海、董旺强</t>
  </si>
  <si>
    <t>凤庆县2025年农村劳动力职业技能培训项目</t>
  </si>
  <si>
    <t>根据《云南省人力资源和社会保障厅云南省财政厅关于发布2023—2025年度职业培训补贴标准目录的通知》（云人社通〔2023〕17号），安排衔接资金200万元，对全县符合条件的脱贫人口和监测对象劳动力进行技能培训1000人以上。</t>
  </si>
  <si>
    <t>通过组织脱贫劳动力（含监测对象）农村劳动力培训1000人左右，大力培养新型职业农民，持续增强群众致富能力，优化人力资源配置，促进产业带动就业.</t>
  </si>
  <si>
    <t>预计项目受益脱贫人口和监测对象1000人次。</t>
  </si>
  <si>
    <t>项目管理费</t>
  </si>
  <si>
    <t>凤庆县2025年项目管理费</t>
  </si>
  <si>
    <t>根据《中央财政衔接推进乡村振兴补助资金管理办法》和南省财政厅等六部门关于修订《加强中央和省级财政衔接推进乡村振兴补助资金使用管理的实施意见》规定的标准，提取项目管理费200万元，统筹用于项目前期规划设计评审评估、招标监理、检查验收、绩效评价以及资金监管等于项目管理相关的支出。</t>
  </si>
  <si>
    <t>通过项目前期规划设计、评审评估、招标监理、检查验收、绩效评价以及资金监管工作，提升项目管理水平，确保项目按时开工，按时完工、按时交付使用。</t>
  </si>
  <si>
    <t>——</t>
  </si>
  <si>
    <t>不涉及用地。</t>
  </si>
  <si>
    <t>（二）产业项目</t>
  </si>
  <si>
    <t>1.中草药类项目</t>
  </si>
  <si>
    <t>产业发展</t>
  </si>
  <si>
    <t>生产项目</t>
  </si>
  <si>
    <t>中药材种植</t>
  </si>
  <si>
    <t>小湾镇温泉村乡村振兴林下中药材附子种植建设项目</t>
  </si>
  <si>
    <t>小湾镇</t>
  </si>
  <si>
    <t>温泉村</t>
  </si>
  <si>
    <r>
      <rPr>
        <sz val="14"/>
        <color theme="1"/>
        <rFont val="宋体"/>
        <charset val="134"/>
      </rPr>
      <t>计划投资资金800万元，其中：</t>
    </r>
    <r>
      <rPr>
        <b/>
        <sz val="14"/>
        <color theme="1"/>
        <rFont val="宋体"/>
        <charset val="134"/>
      </rPr>
      <t>1.申请财政衔接资金300万元</t>
    </r>
    <r>
      <rPr>
        <sz val="14"/>
        <color theme="1"/>
        <rFont val="宋体"/>
        <charset val="134"/>
      </rPr>
      <t>，用于附子种植配套设施建设：1、产业道路6公里，灌溉水池400立方；2、灌溉管路21公里(主管4.5公里，叉管16.5公里)；3、修建管理房和库房400平方米；4、建立一套完整的林下中药材数字化生产管理系统；5、建立林下中药材种植信息库；</t>
    </r>
    <r>
      <rPr>
        <b/>
        <sz val="14"/>
        <color theme="1"/>
        <rFont val="宋体"/>
        <charset val="134"/>
      </rPr>
      <t>2.企业和群众自筹500万元，</t>
    </r>
    <r>
      <rPr>
        <sz val="14"/>
        <color theme="1"/>
        <rFont val="宋体"/>
        <charset val="134"/>
      </rPr>
      <t>用于购买种苗、肥料、农药；林地地租和参与日常管理的部分群众劳务费自愿入股。</t>
    </r>
  </si>
  <si>
    <t>通过建设附子种植配套设施，修建产业道路6公里、灌溉水池400立方；灌溉管路21公里、修建管理房和库房400平方米，在温泉村种植附子600亩，该项目覆盖受益农户1310户3369人，共增收157.2万元，农户户均增收1.2万元，人均增收0.4万元。</t>
  </si>
  <si>
    <t>2025年</t>
  </si>
  <si>
    <r>
      <rPr>
        <b/>
        <sz val="14"/>
        <color theme="1"/>
        <rFont val="宋体"/>
        <charset val="134"/>
      </rPr>
      <t>1.农户增收：</t>
    </r>
    <r>
      <rPr>
        <sz val="14"/>
        <color theme="1"/>
        <rFont val="宋体"/>
        <charset val="134"/>
      </rPr>
      <t>温泉村可覆盖中药材面积600亩，附子种植预计每亩可以收益0.5万元左右，可以当年实现收益300万元；提供临时务工岗位1200人次，按每天每人100元计，该项目覆盖带动周边农户1310户3369人共增收157.2万元，农户户均增收1.2万元，人均增收0.4万元。</t>
    </r>
    <r>
      <rPr>
        <b/>
        <sz val="14"/>
        <color theme="1"/>
        <rFont val="宋体"/>
        <charset val="134"/>
      </rPr>
      <t xml:space="preserve">
2.村集体增收：</t>
    </r>
    <r>
      <rPr>
        <sz val="14"/>
        <color theme="1"/>
        <rFont val="宋体"/>
        <charset val="134"/>
      </rPr>
      <t>村集体按照每年不低于总投资3%参与收益分红，预计村集体收入可增加2.4万元。最终通过该项目实施形成公司、村集体、农户同时增收的三赢局面。</t>
    </r>
  </si>
  <si>
    <t>凤庆县林业和草原局、凤庆县顺宁健康产业发展有限责任公司</t>
  </si>
  <si>
    <t>王宏波、陈国珍</t>
  </si>
  <si>
    <t>凤庆县林业和草原局</t>
  </si>
  <si>
    <r>
      <rPr>
        <sz val="11"/>
        <rFont val="宋体"/>
        <charset val="134"/>
      </rPr>
      <t xml:space="preserve">       
</t>
    </r>
    <r>
      <rPr>
        <b/>
        <sz val="11"/>
        <rFont val="宋体"/>
        <charset val="134"/>
      </rPr>
      <t>1、合作社：</t>
    </r>
    <r>
      <rPr>
        <sz val="11"/>
        <rFont val="宋体"/>
        <charset val="134"/>
      </rPr>
      <t xml:space="preserve">主要负责协调种植面积和地块，签订租地合同，最终分成利润的10%作为集体经济。
</t>
    </r>
    <r>
      <rPr>
        <b/>
        <sz val="11"/>
        <rFont val="宋体"/>
        <charset val="134"/>
      </rPr>
      <t>2、凤庆县好医生云福公司：</t>
    </r>
    <r>
      <rPr>
        <sz val="11"/>
        <rFont val="宋体"/>
        <charset val="134"/>
      </rPr>
      <t xml:space="preserve">主要负责提供种苗和生产所需的农药化肥、全程进行技术跟踪指导、最后保底回收产品；最终分成利润的20%。
</t>
    </r>
    <r>
      <rPr>
        <b/>
        <sz val="11"/>
        <rFont val="宋体"/>
        <charset val="134"/>
      </rPr>
      <t>3、顺宁健康产业公司：</t>
    </r>
    <r>
      <rPr>
        <sz val="11"/>
        <rFont val="宋体"/>
        <charset val="134"/>
      </rPr>
      <t xml:space="preserve">主要负责整合资源和资金，根据种植需求，建设相应的基础设施（主要为道路和灌溉设施），并参与种植工程中对农户的管理和监督，最终分成利润的30%。
</t>
    </r>
    <r>
      <rPr>
        <b/>
        <sz val="11"/>
        <rFont val="宋体"/>
        <charset val="134"/>
      </rPr>
      <t>4、农户：</t>
    </r>
    <r>
      <rPr>
        <sz val="11"/>
        <rFont val="宋体"/>
        <charset val="134"/>
      </rPr>
      <t>主要负责提供土地和种植期间的所有劳动力，须严格按照公司技术要求进行种植，按时按质按量完成每道种植工序，最终分成利润的40%。
该模式政府解决了种植必须的基础设施建设费用，公司提供了种植所需相应的种苗和物资，农户仅以土地、和劳动力等资源入股，首先减轻了农户的种植投资压力，其次公司订单保底收购又解决了销售难的后顾之忧，让更多的农户愿意参与种植，在种植过程中公司全程参与进行技术指导和监督，又大大提高了种植成功率和成品质量，最后农户的收益又和他的管理好坏挂钩，这无形中就增加了他们的积极性。该模式与传统的合同制相比，经营者和生产者由单纯、简单的市场交换关系变成了利益、风险相统一的利益共同体，农户由农民变成了股民，直接参与了产业的经营和福利分红，并且分红比例最高，这样他们的积极性就会越来越高。产业的成功率、影响率也就会更高，最终将形成政府、企业、农户三赢的有利局面。</t>
    </r>
    <r>
      <rPr>
        <b/>
        <sz val="11"/>
        <rFont val="宋体"/>
        <charset val="134"/>
      </rPr>
      <t xml:space="preserve">
5、要素保障：</t>
    </r>
    <r>
      <rPr>
        <sz val="11"/>
        <rFont val="宋体"/>
        <charset val="134"/>
      </rPr>
      <t>种植示范及种质资源基地工程、林下种植基地工程建设用地方面，通过租用土地方式进行建设、种植，不改变土地用途，严格按要求审报林地审批手续。</t>
    </r>
  </si>
  <si>
    <t>小湾镇华峰村乡村振兴林下中药材附子种植建设项目</t>
  </si>
  <si>
    <t>华峰村</t>
  </si>
  <si>
    <r>
      <rPr>
        <sz val="14"/>
        <color theme="1"/>
        <rFont val="宋体"/>
        <charset val="134"/>
      </rPr>
      <t>计划投资资金600万元，其中：</t>
    </r>
    <r>
      <rPr>
        <b/>
        <sz val="14"/>
        <color theme="1"/>
        <rFont val="宋体"/>
        <charset val="134"/>
      </rPr>
      <t>1.申请财政衔接资金200万元，</t>
    </r>
    <r>
      <rPr>
        <sz val="14"/>
        <color theme="1"/>
        <rFont val="宋体"/>
        <charset val="134"/>
      </rPr>
      <t>用于附子种植配套设施建设：（1）产业道路4公里，灌溉水池200立方；（2）灌溉管路10公里(主管4公里，叉管6公里)；（3）修建管理房和库房200平方米；</t>
    </r>
    <r>
      <rPr>
        <b/>
        <sz val="14"/>
        <color theme="1"/>
        <rFont val="宋体"/>
        <charset val="134"/>
      </rPr>
      <t>2.企业和群众自筹400万元，</t>
    </r>
    <r>
      <rPr>
        <sz val="14"/>
        <color theme="1"/>
        <rFont val="宋体"/>
        <charset val="134"/>
      </rPr>
      <t>用于购买种苗、肥料、农药；林地地租和参与日常管理的部分群众劳务费自愿入股。</t>
    </r>
  </si>
  <si>
    <t>通过建设附子种植配套设施，修建产业道路4公里、灌溉水池200立方；灌溉管路10公里、修建管理房和库房200平方米，在华峰村种植附子500亩，该项目覆盖受益农户900户2978人共增收90万元，农户户均增收0.9万元，人均增收0.25万元。</t>
  </si>
  <si>
    <r>
      <rPr>
        <b/>
        <sz val="14"/>
        <color theme="1"/>
        <rFont val="宋体"/>
        <charset val="134"/>
      </rPr>
      <t>1.农户增收：</t>
    </r>
    <r>
      <rPr>
        <sz val="14"/>
        <color theme="1"/>
        <rFont val="宋体"/>
        <charset val="134"/>
      </rPr>
      <t xml:space="preserve">华峰村可覆盖中药材面积500亩，附子种植预计每亩可以收益0.5万元左右，可以实现当年收益250万元；提供临时务岗位1000人次，按每天每人100元计，该项目覆盖带动周边农户900户2978人共增收90万元，农户户均增收0.9万元，人均增收0.25万元；
</t>
    </r>
    <r>
      <rPr>
        <b/>
        <sz val="14"/>
        <color theme="1"/>
        <rFont val="宋体"/>
        <charset val="134"/>
      </rPr>
      <t>2.村集体增收：</t>
    </r>
    <r>
      <rPr>
        <sz val="14"/>
        <color theme="1"/>
        <rFont val="宋体"/>
        <charset val="134"/>
      </rPr>
      <t>村集体按照每年不低于总投资3%参与收益分红，预计村集体收入可增加1.8万元。最终通过该项目实施形成公司、村集体、农户同时增收的三赢局面。</t>
    </r>
  </si>
  <si>
    <r>
      <rPr>
        <sz val="11"/>
        <rFont val="宋体"/>
        <charset val="134"/>
      </rPr>
      <t xml:space="preserve">           项目实施具体责任和义务：
</t>
    </r>
    <r>
      <rPr>
        <b/>
        <sz val="11"/>
        <rFont val="宋体"/>
        <charset val="134"/>
      </rPr>
      <t>1、合作社：</t>
    </r>
    <r>
      <rPr>
        <sz val="11"/>
        <rFont val="宋体"/>
        <charset val="134"/>
      </rPr>
      <t xml:space="preserve">主要负责协调种植面积和地块，签订租地合同，最终分成利润的10%作为集体经济。
</t>
    </r>
    <r>
      <rPr>
        <b/>
        <sz val="11"/>
        <rFont val="宋体"/>
        <charset val="134"/>
      </rPr>
      <t>2、凤庆县好医生云福公司：</t>
    </r>
    <r>
      <rPr>
        <sz val="11"/>
        <rFont val="宋体"/>
        <charset val="134"/>
      </rPr>
      <t xml:space="preserve">主要负责提供种苗和生产所需的农药化肥、全程进行技术跟踪指导、最后保底回收产品；最终分成利润的20%。
</t>
    </r>
    <r>
      <rPr>
        <b/>
        <sz val="11"/>
        <rFont val="宋体"/>
        <charset val="134"/>
      </rPr>
      <t>3、顺宁健康产业公司：</t>
    </r>
    <r>
      <rPr>
        <sz val="11"/>
        <rFont val="宋体"/>
        <charset val="134"/>
      </rPr>
      <t xml:space="preserve">主要负责整合资源和资金，根据种植需求，建设相应的基础设施（主要为道路和灌溉设施），并参与种植工程中对农户的管理和监督，最终分成利润的30%。
</t>
    </r>
    <r>
      <rPr>
        <b/>
        <sz val="11"/>
        <rFont val="宋体"/>
        <charset val="134"/>
      </rPr>
      <t>4、农户：</t>
    </r>
    <r>
      <rPr>
        <sz val="11"/>
        <rFont val="宋体"/>
        <charset val="134"/>
      </rPr>
      <t>主要负责提供土地和种植期间的所有劳动力，须严格按照公司技术要求进行种植，按时按质按量完成每道种植工序，最终分成利润的40%。
该模式政府解决了种植必须的基础设施建设费用，公司提供了种植所需相应的种苗和物资，农户仅以土地、和劳动力等资源入股，首先减轻了农户的种植投资压力，其次公司订单保底收购又解决了销售难的后顾之忧，让更多的农户愿意参与种植，在种植过程中公司全程参与进行技术指导和监督，又大大提高了种植成功率和成品质量，最后农户的收益又和他的管理好坏挂钩，这无形中就增加了他们的积极性。该模式与传统的合同制相比，经营者和生产者由单纯、简单的市场交换关系变成了利益、风险相统一的利益共同体，农户由农民变成了股民，直接参与了产业的经营和福利分红，并且分红比例最高，这样他们的积极性就会越来越高。产业的成功率、影响率也就会更高，最终将形成政府、企业、农户三赢的有利局面。</t>
    </r>
    <r>
      <rPr>
        <b/>
        <sz val="11"/>
        <rFont val="宋体"/>
        <charset val="134"/>
      </rPr>
      <t xml:space="preserve">
5、要素保障：</t>
    </r>
    <r>
      <rPr>
        <sz val="11"/>
        <rFont val="宋体"/>
        <charset val="134"/>
      </rPr>
      <t>种植示范及种质资源基地工程、林下种植基地工程建设用地方面，通过租用土地方式进行建设、种植，不改变土地用途，严格按要求审报林地审批手续。</t>
    </r>
  </si>
  <si>
    <t>洛党镇乡村振兴林下中药材滇黄精种植建设项目</t>
  </si>
  <si>
    <t>洛党镇</t>
  </si>
  <si>
    <t>礼乐村</t>
  </si>
  <si>
    <r>
      <rPr>
        <sz val="14"/>
        <color theme="1"/>
        <rFont val="宋体"/>
        <charset val="134"/>
      </rPr>
      <t>计划投资资金700万元，</t>
    </r>
    <r>
      <rPr>
        <b/>
        <sz val="14"/>
        <color theme="1"/>
        <rFont val="宋体"/>
        <charset val="134"/>
      </rPr>
      <t>其中：1.申请财政衔接资金300万元，</t>
    </r>
    <r>
      <rPr>
        <sz val="14"/>
        <color theme="1"/>
        <rFont val="宋体"/>
        <charset val="134"/>
      </rPr>
      <t>用于滇黄精种植配套设施建设：（1）产业道路12.5公里，灌溉水池500立方；（2）灌溉管路25公里(主管10公里，叉管15公里)；（3）修建管理房和库房300平方米；（4）建立一套完整的林下中药材数字化生产管理系统；</t>
    </r>
    <r>
      <rPr>
        <b/>
        <sz val="14"/>
        <color theme="1"/>
        <rFont val="宋体"/>
        <charset val="134"/>
      </rPr>
      <t>2.企业自筹400万元，</t>
    </r>
    <r>
      <rPr>
        <sz val="14"/>
        <color theme="1"/>
        <rFont val="宋体"/>
        <charset val="134"/>
      </rPr>
      <t>用于购买种苗、肥料、农药；林地地租和参与日常管理的部分群众劳务费自愿入股。</t>
    </r>
  </si>
  <si>
    <t>通过建设滇黄精种植配套设施，修建产业道路12.5公里、灌溉水池500立方；灌溉管路25公里、修建管理房和库房300平方米，在礼乐村种植滇黄精300亩，该项目覆盖受益农户78户3216人共增收70.2万元，每年农户户均增收0.9万元，人均增收0.25万元。</t>
  </si>
  <si>
    <r>
      <rPr>
        <b/>
        <sz val="14"/>
        <color theme="1"/>
        <rFont val="宋体"/>
        <charset val="134"/>
      </rPr>
      <t>1.农户增收：</t>
    </r>
    <r>
      <rPr>
        <sz val="14"/>
        <color theme="1"/>
        <rFont val="宋体"/>
        <charset val="134"/>
      </rPr>
      <t xml:space="preserve">礼乐村可覆盖中药材面积300亩，滇黄精种植三年预计每亩可以收益0.5万元左右，可以实现当年收益150万元；提供临时务岗位90人次，按每人100元计，该项目覆盖带动周边农户78户321人共增收70.2万元，每年农户户均增收0.9万元，人均增收0.25万元。
</t>
    </r>
    <r>
      <rPr>
        <b/>
        <sz val="14"/>
        <color theme="1"/>
        <rFont val="宋体"/>
        <charset val="134"/>
      </rPr>
      <t>2.村集体增收：</t>
    </r>
    <r>
      <rPr>
        <sz val="14"/>
        <color theme="1"/>
        <rFont val="宋体"/>
        <charset val="134"/>
      </rPr>
      <t>村集体按照每年不低于总投资3%参与收益分红，预计村集体收入可增加2.1万元。最终通过该项目实施形成公司、村集体、农户同时增收的三赢局面。</t>
    </r>
  </si>
  <si>
    <t>2.坚果类项目</t>
  </si>
  <si>
    <t>种植业基地</t>
  </si>
  <si>
    <t>凤庆县2025年临沧坚果提质增效示范基地建设项目</t>
  </si>
  <si>
    <t>除凤山镇外12个乡镇</t>
  </si>
  <si>
    <t>100个行政村</t>
  </si>
  <si>
    <r>
      <rPr>
        <sz val="14"/>
        <color theme="1"/>
        <rFont val="宋体"/>
        <charset val="134"/>
      </rPr>
      <t xml:space="preserve">  项目计划总投资3075万元，对全县12个乡镇临沧坚果基地开展水浇设施建设和果园放蜂。</t>
    </r>
    <r>
      <rPr>
        <b/>
        <sz val="14"/>
        <color theme="1"/>
        <rFont val="宋体"/>
        <charset val="134"/>
      </rPr>
      <t>其中：申请乡村振兴衔接资金补助980万元，建设主体及果农自筹2095万元。</t>
    </r>
    <r>
      <rPr>
        <sz val="14"/>
        <color theme="1"/>
        <rFont val="宋体"/>
        <charset val="134"/>
      </rPr>
      <t xml:space="preserve">
  1.投资1480万元，建设临沧坚果基地水浇设施。其中：</t>
    </r>
    <r>
      <rPr>
        <b/>
        <sz val="14"/>
        <color theme="1"/>
        <rFont val="宋体"/>
        <charset val="134"/>
      </rPr>
      <t>(1)申请乡村振兴衔接资金780万元，</t>
    </r>
    <r>
      <rPr>
        <sz val="14"/>
        <color theme="1"/>
        <rFont val="宋体"/>
        <charset val="134"/>
      </rPr>
      <t>一是对有水源的基地，建设引水坝、主水管道、蓄水池等引水设施；二是对没有水源的基地，布设水袋等蓄水设施。</t>
    </r>
    <r>
      <rPr>
        <b/>
        <sz val="14"/>
        <color theme="1"/>
        <rFont val="宋体"/>
        <charset val="134"/>
      </rPr>
      <t>(2)受益果农通过投劳折抵700万元，</t>
    </r>
    <r>
      <rPr>
        <sz val="14"/>
        <color theme="1"/>
        <rFont val="宋体"/>
        <charset val="134"/>
      </rPr>
      <t>一是投物配套蓄水池后的水浇设施，二是在雨水容易集中的基地，通过果农自行开挖坑塘，积水备用。
  2.投资245万元，开展果园放蜂2500箱。其中：</t>
    </r>
    <r>
      <rPr>
        <b/>
        <sz val="14"/>
        <color theme="1"/>
        <rFont val="宋体"/>
        <charset val="134"/>
      </rPr>
      <t>(1)申请乡村振兴衔接资金补助200万元，</t>
    </r>
    <r>
      <rPr>
        <sz val="14"/>
        <color theme="1"/>
        <rFont val="宋体"/>
        <charset val="134"/>
      </rPr>
      <t>购置2500个蜂箱，10000张蜂脾。(2)经营放蜂的专业合作社自筹45万元，配置蜂箱摆放支架、覆盖物等。
  3.通过项目建设，</t>
    </r>
    <r>
      <rPr>
        <b/>
        <sz val="14"/>
        <color theme="1"/>
        <rFont val="宋体"/>
        <charset val="134"/>
      </rPr>
      <t>带动果农投工投劳投入1350万元</t>
    </r>
    <r>
      <rPr>
        <sz val="14"/>
        <color theme="1"/>
        <rFont val="宋体"/>
        <charset val="134"/>
      </rPr>
      <t>，开展修剪、施肥、病虫鼠害防控、保花保果等坚果提质增效。</t>
    </r>
  </si>
  <si>
    <t xml:space="preserve">  1.通过项目实施，建设果园水浇设施，开展果园放蜂2500箱，预计可覆盖基地45000亩以上。
  2.通过水浇设施建设和果园放蜂，可覆盖坚果基地面积45000亩以上，项目区临沧坚果预计可增产20%以上，实现亩均青皮果产量100kg以上。
 </t>
  </si>
  <si>
    <r>
      <rPr>
        <sz val="14"/>
        <color theme="1"/>
        <rFont val="宋体"/>
        <charset val="134"/>
      </rPr>
      <t xml:space="preserve">  </t>
    </r>
    <r>
      <rPr>
        <b/>
        <sz val="14"/>
        <color theme="1"/>
        <rFont val="宋体"/>
        <charset val="134"/>
      </rPr>
      <t>一.带动群众增收</t>
    </r>
    <r>
      <rPr>
        <sz val="14"/>
        <color theme="1"/>
        <rFont val="宋体"/>
        <charset val="134"/>
      </rPr>
      <t xml:space="preserve">：1.通过项目实施，覆盖基地面积45000亩以上，项目区坚果产量提高20%，年可实现青皮果产量亩均增产18kg，亩均增加产值162元，预计项目区群众增收729万元；2.通过果园放蜂，购置蜂箱2500箱，平均每箱每年蜂蜜可产生产值200元，可增加收入90万元；3.通过水浇设施建设，预计将增加用工2000个以上，通过用工增加群众收入20万元以上； 4.通过项目实施，项目区果农户均增收848元以上，带动脱贫人口增收50万元以上。
  </t>
    </r>
    <r>
      <rPr>
        <b/>
        <sz val="14"/>
        <color theme="1"/>
        <rFont val="宋体"/>
        <charset val="134"/>
      </rPr>
      <t>二.村集体经济增收：</t>
    </r>
    <r>
      <rPr>
        <sz val="14"/>
        <color theme="1"/>
        <rFont val="宋体"/>
        <charset val="134"/>
      </rPr>
      <t xml:space="preserve">1.水浇设施建设后，引水设施、主水管道、蓄水池、水袋等资产移交项目所在村委会，形成村集体资产，村委会按照四议两公开会议商议，由村集体通过用水量向果农收取水费，按每亩每年不低于1元的标准收取，每年可增加村集体经济4.5万元，作为资产管理维护费，以水养水；2.果园放蜂形成的蜂群资产移交村集体，形成村集体资产，由村集体租赁给专业合作社养殖，按照资产总值每年收取不低于3%的利益分成，签订收入分成协议，每年可增加村集体经济6万元。
</t>
    </r>
  </si>
  <si>
    <t xml:space="preserve"> 王宏波</t>
  </si>
  <si>
    <r>
      <rPr>
        <sz val="11"/>
        <color theme="1"/>
        <rFont val="宋体"/>
        <charset val="134"/>
      </rPr>
      <t xml:space="preserve"> </t>
    </r>
    <r>
      <rPr>
        <b/>
        <sz val="11"/>
        <color theme="1"/>
        <rFont val="宋体"/>
        <charset val="134"/>
      </rPr>
      <t>1.理由：</t>
    </r>
    <r>
      <rPr>
        <sz val="11"/>
        <color theme="1"/>
        <rFont val="宋体"/>
        <charset val="134"/>
      </rPr>
      <t xml:space="preserve">凤庆县2025年实施临沧坚果提质增效建设面积12.9万亩，主要推广修剪、施肥、果园放蜂、病虫鼠害防控、保花保果、水分管理6项措施。通过果园放蜂，将提高坚果授粉和座果率，提高坚果产量，通过水浇设施建设，加强果园水分管理，将缓解干旱地区坚果花期、座果期缺水问题，促进保花保果，提高产量。项目建设有利于提高坚果产量，增加果农收入。
  </t>
    </r>
    <r>
      <rPr>
        <b/>
        <sz val="11"/>
        <color theme="1"/>
        <rFont val="宋体"/>
        <charset val="134"/>
      </rPr>
      <t>2.项目资金构成：</t>
    </r>
    <r>
      <rPr>
        <sz val="11"/>
        <color theme="1"/>
        <rFont val="宋体"/>
        <charset val="134"/>
      </rPr>
      <t xml:space="preserve">项目总投资3075万元，其中：衔接资金980万元，自筹资金2095万元。(1)衔接资金980万元，其中：水浇设施780万元，用于引水坝、主水管道、蓄水池、水袋等建设；果园放蜂200万元，用于蜂箱、蜂脾购置。(2)自筹资金2095万元，一是果农配套蓄水池后水浇设施、开挖简易积水坑塘等，通过投工投物折抵700万元；二是实施果园放蜂养殖蜂群的经营主体筹措资金购置蜂箱摆放支架以及蜂箱覆盖物投物折抵45万元；三是项目区果农通过开展修剪、施肥等措施投工投劳折抵1350万元。
  </t>
    </r>
    <r>
      <rPr>
        <b/>
        <sz val="11"/>
        <color theme="1"/>
        <rFont val="宋体"/>
        <charset val="134"/>
      </rPr>
      <t>3.受益人口：</t>
    </r>
    <r>
      <rPr>
        <sz val="11"/>
        <color theme="1"/>
        <rFont val="宋体"/>
        <charset val="134"/>
      </rPr>
      <t xml:space="preserve">8600户28400人，其中脱贫户600户2100人。果农以水浇提高产量、果园放蜂提高产量增加收益实现收入增加。
  </t>
    </r>
    <r>
      <rPr>
        <b/>
        <sz val="11"/>
        <color theme="1"/>
        <rFont val="宋体"/>
        <charset val="134"/>
      </rPr>
      <t>4.意向性运营主体：</t>
    </r>
    <r>
      <rPr>
        <sz val="11"/>
        <color theme="1"/>
        <rFont val="宋体"/>
        <charset val="134"/>
      </rPr>
      <t xml:space="preserve">(1)水浇设施形成的资产由村集体统一管理和运营。(2)果园放蜂每个乡镇确定一个经营主体，分别是：诗礼乡凤庆县绿林核桃专业合作社，鲁史镇凤庆县江畔农业种植专业合作社，新华乡新华乡先锋农业综合开发服务中心，大寺乡凤庆县裕泽谷核桃专业合作社，小湾镇凤庆县小湾镇正发农业综合开发服务中心，腰街乡云瑞核桃产业专业合作社，洛党镇凤庆红色富民种植有取责任公司，勐佑镇凤庆县康瑞核桃专业合作社，三岔河镇凤庆县平兴核桃专业合作社，雪山镇凤庆县团圆养殖专业合作社，营盘镇凤庆县银山坚果种植专业合作社联合社，郭大寨乡凤庆县太景核桃茶叶农副产品初制加工合作社。
  </t>
    </r>
    <r>
      <rPr>
        <b/>
        <sz val="11"/>
        <color theme="1"/>
        <rFont val="宋体"/>
        <charset val="134"/>
      </rPr>
      <t>5.资产：</t>
    </r>
    <r>
      <rPr>
        <sz val="11"/>
        <color theme="1"/>
        <rFont val="宋体"/>
        <charset val="134"/>
      </rPr>
      <t xml:space="preserve">归村集体所有。
  </t>
    </r>
    <r>
      <rPr>
        <b/>
        <sz val="11"/>
        <color theme="1"/>
        <rFont val="宋体"/>
        <charset val="134"/>
      </rPr>
      <t>6.要素保障（土地）：</t>
    </r>
    <r>
      <rPr>
        <sz val="11"/>
        <color theme="1"/>
        <rFont val="宋体"/>
        <charset val="134"/>
      </rPr>
      <t>果园放蜂不涉及新增建设用地；水浇设施建设可用一般耕地，按设施农用地报批。</t>
    </r>
  </si>
  <si>
    <t>3.蔗糖类项目</t>
  </si>
  <si>
    <t>1</t>
  </si>
  <si>
    <t>营盘镇蔗糖产业社会化服务基地建设项目</t>
  </si>
  <si>
    <t>营盘镇</t>
  </si>
  <si>
    <t>营盘村</t>
  </si>
  <si>
    <r>
      <rPr>
        <sz val="14"/>
        <rFont val="宋体"/>
        <charset val="134"/>
      </rPr>
      <t>项目计划总投资601万元，其中：</t>
    </r>
    <r>
      <rPr>
        <b/>
        <sz val="14"/>
        <rFont val="宋体"/>
        <charset val="134"/>
      </rPr>
      <t>1.申请财政衔接资金220万元，</t>
    </r>
    <r>
      <rPr>
        <sz val="14"/>
        <rFont val="宋体"/>
        <charset val="134"/>
      </rPr>
      <t xml:space="preserve">涉及改造厂房180平方米、仓库等配套用房1820平方米，用于实操培训、设备保管维修；购置中型就地剥叶机5台，小型就地剥叶机15台，配套蔗叶打包设备及完善水、电等附属设施。
</t>
    </r>
    <r>
      <rPr>
        <b/>
        <sz val="14"/>
        <rFont val="宋体"/>
        <charset val="134"/>
      </rPr>
      <t>2.带动经营主体和群众投入381万元</t>
    </r>
    <r>
      <rPr>
        <sz val="14"/>
        <rFont val="宋体"/>
        <charset val="134"/>
      </rPr>
      <t>，实施蔗区土地整理（坡改梯）6000亩。</t>
    </r>
  </si>
  <si>
    <t xml:space="preserve">
通过建设营盘镇蔗糖产业社会化服务基地，实现甘蔗初加工减工降本增效，甘蔗种植亩均增收500元以上，每亩地可省甘蔗工劳力4人，节省用工成本400元/天，同时以提升甘蔗种、管、防、收技术攻关，加大甘蔗“良种+地膜+肥+药+农机”种植技术推广，完善蔗糖产业社会化服务体系，促进蔗糖全产业链健康发展。项目受益1个行政村1605户6113人，其中，脱贫户及监测对象69户242人。</t>
  </si>
  <si>
    <r>
      <rPr>
        <sz val="14"/>
        <rFont val="宋体"/>
        <charset val="134"/>
      </rPr>
      <t xml:space="preserve">
</t>
    </r>
    <r>
      <rPr>
        <b/>
        <sz val="14"/>
        <rFont val="宋体"/>
        <charset val="134"/>
      </rPr>
      <t>1.农户增收：一是</t>
    </r>
    <r>
      <rPr>
        <sz val="14"/>
        <rFont val="宋体"/>
        <charset val="134"/>
      </rPr>
      <t>现有的营盘村片区6000亩甘蔗种植区亩均增收500元，蔗农共计增收300万元；</t>
    </r>
    <r>
      <rPr>
        <b/>
        <sz val="14"/>
        <rFont val="宋体"/>
        <charset val="134"/>
      </rPr>
      <t>二是</t>
    </r>
    <r>
      <rPr>
        <sz val="14"/>
        <rFont val="宋体"/>
        <charset val="134"/>
      </rPr>
      <t xml:space="preserve">由营盘镇农产品初加工联合社负责组建社会化服务专业队1支共10人，优先聘用本地脱贫人口劳动力，榨季期间（2个月）可增加群众务工收入16万元。共计带动农户增收316万元，受益农户1605户，户均增收1969元以上。
</t>
    </r>
    <r>
      <rPr>
        <b/>
        <sz val="14"/>
        <rFont val="宋体"/>
        <charset val="134"/>
      </rPr>
      <t>2.壮大村集体经济：</t>
    </r>
    <r>
      <rPr>
        <sz val="14"/>
        <rFont val="宋体"/>
        <charset val="134"/>
      </rPr>
      <t>按照“村党组织+村集体合作社+凤庆糖业集团营盘有限责任公司+营盘镇农产品初加工农民专业合作社联合社+农户”的模式，项目建设形成的经营性资产归17个村集体共有，通过资产租赁方式，运营主体每年向村集体支付租金共11万元（原则上不低于5%的比例），发展壮大村集体经济，并通过村集体二次收益分配，重点向脱贫人口和监测对象倾斜。</t>
    </r>
  </si>
  <si>
    <t>营盘镇人民政府</t>
  </si>
  <si>
    <t>施吴贤</t>
  </si>
  <si>
    <r>
      <rPr>
        <b/>
        <sz val="14"/>
        <rFont val="宋体"/>
        <charset val="134"/>
      </rPr>
      <t>1.理由：</t>
    </r>
    <r>
      <rPr>
        <sz val="14"/>
        <rFont val="宋体"/>
        <charset val="134"/>
      </rPr>
      <t>营盘镇为全县甘蔗产业种植大镇，现有甘蔗种植面积3.8万亩（计划发展蔗区种植目标5万亩），现有种植管护配套服务体系不完备，甘蔗产业发展存在短板。通过项目实施，完善蔗糖产业社会化服务体系，促进蔗糖全产业链健康发展，壮大村集体经济，带动群众稳定增收。</t>
    </r>
    <r>
      <rPr>
        <b/>
        <sz val="14"/>
        <rFont val="宋体"/>
        <charset val="134"/>
      </rPr>
      <t xml:space="preserve">
2.项目资金构成：</t>
    </r>
    <r>
      <rPr>
        <sz val="14"/>
        <rFont val="宋体"/>
        <charset val="134"/>
      </rPr>
      <t>衔接资金投入220万元改造厂房180平方米、仓库等配套用房1820平方米，购置中型就地剥叶机5台，小型就地剥叶机15台，配套蔗叶打包设备及完善水、电等附属设施。撬动凤庆糖业集团营盘有限责任公司投资381万元实施蔗区土地整理（坡改梯）6000亩（造价635元/亩）。</t>
    </r>
    <r>
      <rPr>
        <b/>
        <sz val="14"/>
        <rFont val="宋体"/>
        <charset val="134"/>
      </rPr>
      <t xml:space="preserve">
3.受益人口：</t>
    </r>
    <r>
      <rPr>
        <sz val="14"/>
        <rFont val="宋体"/>
        <charset val="134"/>
      </rPr>
      <t xml:space="preserve">1605户6113人，其中，脱贫户及监测对象69户242人。
</t>
    </r>
    <r>
      <rPr>
        <b/>
        <sz val="14"/>
        <rFont val="宋体"/>
        <charset val="134"/>
      </rPr>
      <t>4.运营主体：</t>
    </r>
    <r>
      <rPr>
        <sz val="14"/>
        <rFont val="宋体"/>
        <charset val="134"/>
      </rPr>
      <t xml:space="preserve">营盘镇农产品初加工农民专业合作社联合社。
</t>
    </r>
    <r>
      <rPr>
        <b/>
        <sz val="14"/>
        <rFont val="宋体"/>
        <charset val="134"/>
      </rPr>
      <t>5.资产：</t>
    </r>
    <r>
      <rPr>
        <sz val="14"/>
        <rFont val="宋体"/>
        <charset val="134"/>
      </rPr>
      <t xml:space="preserve">项目形成资产归村集体所有。
</t>
    </r>
    <r>
      <rPr>
        <b/>
        <sz val="14"/>
        <rFont val="宋体"/>
        <charset val="134"/>
      </rPr>
      <t>6.要素保障（土地）：</t>
    </r>
    <r>
      <rPr>
        <sz val="14"/>
        <rFont val="宋体"/>
        <charset val="134"/>
      </rPr>
      <t>该项目建设用地为原营盘糖厂复合肥厂，占地3亩，为营盘糖厂建设用地。甘蔗就地收割剥叶机为可移动式设备，不涉及新增建设用地，不占基本农田，不触生态保护红线。</t>
    </r>
  </si>
  <si>
    <t>4.脱贫人口小额信贷贴息</t>
  </si>
  <si>
    <t>金融保险配套项目</t>
  </si>
  <si>
    <t>小额贷款贴息</t>
  </si>
  <si>
    <t>凤庆县2025年度脱贫人口小额信贷贴息项目</t>
  </si>
  <si>
    <t>计划对2022至2024年发放的脱贫人口小额信贷14200万元，2025年计划新增发放贷款进行贴息。</t>
  </si>
  <si>
    <t>通过脱贫人口小额信贷贴息，预计可解决3600户农户14240人脱贫人口和监测对象发展产业的资金压力，促进群众稳定增收。</t>
  </si>
  <si>
    <t>预计补助贴息资金672万元，可减轻3600户农户14240人脱贫人口和监测对象发展产业无资金来源困难，促进脱贫群众增收。</t>
  </si>
  <si>
    <t>5.市场主体联农带农项目</t>
  </si>
  <si>
    <t>（1）</t>
  </si>
  <si>
    <t>加工流通项目</t>
  </si>
  <si>
    <t>加工业</t>
  </si>
  <si>
    <t>凤庆县2025年支持联农带农经营主体奖补项目</t>
  </si>
  <si>
    <t>根据《云南省支持联农带农经营主体奖补办法（试行）》，对在凤庆县内注册、投资、运营且利益联结机制完善，带动农户特别是脱贫人口持续增收的农业企业、农民专业合作社等农业经营主体，按照土地流转、就业务工、带动生产、帮助产销对接、收益分红等五个类别进行奖补，对单个经营主体单次财政奖补资金不超过10万元。</t>
  </si>
  <si>
    <t>通过支持联农带农经营主体奖补，鼓励各类新型农业经营主体与农民建立稳定的利益联结机制，带动小农户发展现代农业，促进农民特别是脱贫人口持续增收。</t>
  </si>
  <si>
    <t>通过对土地流转、就业务工、带动生产、帮助产销对接、收益分红等5种方式联农带农市场主体奖补，切实促进群众增收。</t>
  </si>
  <si>
    <t>到企业补助项目，不涉及用地。</t>
  </si>
  <si>
    <t>6.其它产业项目</t>
  </si>
  <si>
    <t>诗礼乡河平村茶叶初制所建设项目</t>
  </si>
  <si>
    <t>诗礼乡</t>
  </si>
  <si>
    <t>河平村</t>
  </si>
  <si>
    <r>
      <rPr>
        <sz val="14"/>
        <rFont val="宋体"/>
        <charset val="134"/>
      </rPr>
      <t>项目计划总投资505万元，其中：</t>
    </r>
    <r>
      <rPr>
        <b/>
        <sz val="14"/>
        <rFont val="宋体"/>
        <charset val="134"/>
      </rPr>
      <t>1、申请财政衔接资金136万元。</t>
    </r>
    <r>
      <rPr>
        <sz val="14"/>
        <rFont val="宋体"/>
        <charset val="134"/>
      </rPr>
      <t xml:space="preserve">①建设钢架结构综合加工厂房420平方米、仓储管理用房180平方米；投资概算76万元；②硬化晾晒场地400平方米，实施400kv电路提质扩容；投资概算20万元；③购置茶叶加工设备2套（解块机2台、滚筒式杀青机2台、自动揉捻机4台、小型烘干机2台、萎凋槽2条、筛茶机1台）；投资概算20万元；④建设公厕1座，配套污水收集处理系统等附属设施1套；投资概算20万元。
</t>
    </r>
    <r>
      <rPr>
        <b/>
        <sz val="14"/>
        <rFont val="宋体"/>
        <charset val="134"/>
      </rPr>
      <t>2、经营主体和群众投入369万元</t>
    </r>
    <r>
      <rPr>
        <sz val="14"/>
        <rFont val="宋体"/>
        <charset val="134"/>
      </rPr>
      <t>，用于建设标准化优质茶园300亩，套种龙胆草200亩，,修复产业便道6公里；实施茶园提质增效1700亩,现有茶品种改良1000亩。</t>
    </r>
  </si>
  <si>
    <t>通过项目的实施，新建1个茶叶初制所，面积不少于600平方米，发动群众实施茶园提质管护，解决就近就业8人以上，实现茶产叶发展，带动群众发展生产，促进村集体经济的壮大和群众增收，助推乡村振兴。项目受益农户480户1930人（脱贫户197户708人）。</t>
  </si>
  <si>
    <r>
      <rPr>
        <sz val="14"/>
        <rFont val="宋体"/>
        <charset val="134"/>
      </rPr>
      <t xml:space="preserve">项目建成后，可覆盖茶园2000亩以上，受益农户480户1930人（脱贫户197户708人）。通过项目实施:
</t>
    </r>
    <r>
      <rPr>
        <b/>
        <sz val="14"/>
        <rFont val="宋体"/>
        <charset val="134"/>
      </rPr>
      <t>1.农户增收：</t>
    </r>
    <r>
      <rPr>
        <sz val="14"/>
        <rFont val="宋体"/>
        <charset val="134"/>
      </rPr>
      <t xml:space="preserve">带动农户增收共计84.3万元以上，户均增收1756元。土地流转费用增收400元/亩*300亩，预计12万元；优质茶园建设务工收入150元/工*3*300亩，预计13.5万元；茶叶生产加工销售增收8人*3000元/月*12月，预计28.8万元；实施提质增效后，干毛茶产量由55kg/亩提升至70kg/亩，单价由30元/kg提升至40元/kg，预计产值增收30万元。农户通过保底土地租金+务工收入+分红方式获得收益。
</t>
    </r>
    <r>
      <rPr>
        <b/>
        <sz val="14"/>
        <rFont val="宋体"/>
        <charset val="134"/>
      </rPr>
      <t>2.村集体增收：</t>
    </r>
    <r>
      <rPr>
        <sz val="14"/>
        <rFont val="宋体"/>
        <charset val="134"/>
      </rPr>
      <t>村集体获得租金4.8万元以上。合作社每年向村集体支付租金4.8万元，并按照当年营收纯利润的3%进行分红。村集体通过保底厂房租金+分红方式获得收益。</t>
    </r>
  </si>
  <si>
    <t>诗礼乡人民政府</t>
  </si>
  <si>
    <t>朱建华</t>
  </si>
  <si>
    <r>
      <rPr>
        <b/>
        <sz val="14"/>
        <rFont val="宋体"/>
        <charset val="134"/>
      </rPr>
      <t>要素保障（土地）：</t>
    </r>
    <r>
      <rPr>
        <sz val="14"/>
        <rFont val="宋体"/>
        <charset val="134"/>
      </rPr>
      <t xml:space="preserve">项目拟选址为原河平小学，产权为村集体，不涉及新增建设用地审批；
</t>
    </r>
    <r>
      <rPr>
        <b/>
        <sz val="14"/>
        <rFont val="宋体"/>
        <charset val="134"/>
      </rPr>
      <t>意向性经营主体：</t>
    </r>
    <r>
      <rPr>
        <sz val="14"/>
        <rFont val="宋体"/>
        <charset val="134"/>
      </rPr>
      <t xml:space="preserve">凤庆县诗礼乡河君农业综合开发服务中心；
</t>
    </r>
    <r>
      <rPr>
        <b/>
        <sz val="14"/>
        <rFont val="宋体"/>
        <charset val="134"/>
      </rPr>
      <t>资产权属：</t>
    </r>
    <r>
      <rPr>
        <sz val="14"/>
        <rFont val="宋体"/>
        <charset val="134"/>
      </rPr>
      <t xml:space="preserve">项目投入衔接资金形成资产归村集体所有；
</t>
    </r>
    <r>
      <rPr>
        <b/>
        <sz val="14"/>
        <rFont val="宋体"/>
        <charset val="134"/>
      </rPr>
      <t>资金构成：</t>
    </r>
    <r>
      <rPr>
        <sz val="14"/>
        <rFont val="宋体"/>
        <charset val="134"/>
      </rPr>
      <t>投入衔接资金136万元，建设茶叶初制所厂房建设及加工设备配套等。撬动民间资本投入369万元，主要实施修复产业便道6公里，标准化优质茶园建设，龙胆草种植、茶园提质增效和茶品种改良等（包括薅铲、修枝剪蓬、施肥、嫁接、补植）。</t>
    </r>
  </si>
  <si>
    <t>（2）</t>
  </si>
  <si>
    <t>诗礼乡古墨村魔芋初加工厂提质增效项目</t>
  </si>
  <si>
    <t>古墨村</t>
  </si>
  <si>
    <r>
      <rPr>
        <sz val="14"/>
        <rFont val="宋体"/>
        <charset val="134"/>
      </rPr>
      <t>项目计划总投资502万元，其中：</t>
    </r>
    <r>
      <rPr>
        <b/>
        <sz val="14"/>
        <rFont val="宋体"/>
        <charset val="134"/>
      </rPr>
      <t>1、申请财政衔接资金80万元。</t>
    </r>
    <r>
      <rPr>
        <sz val="14"/>
        <rFont val="宋体"/>
        <charset val="134"/>
      </rPr>
      <t xml:space="preserve">①改造魔芋初加工厂房1000平方米，展销服务中心40平方米；投资概算39万元；②实施生产电路提质扩容1项；投资概算15万元；③购置标准魔芋初加工设备1套（清洗机1套、切块机1套、烘干机1台）；投资概算20万元；④农业产业防灾减灾增产促农民增收配套设施，投资概算6万元。
</t>
    </r>
    <r>
      <rPr>
        <b/>
        <sz val="14"/>
        <rFont val="宋体"/>
        <charset val="134"/>
      </rPr>
      <t>2、经营主体和群众投入422万元，</t>
    </r>
    <r>
      <rPr>
        <sz val="14"/>
        <rFont val="宋体"/>
        <charset val="134"/>
      </rPr>
      <t>用于新种植魔芋300亩，管护魔芋种植（土地改良）3000亩，建设标准魔芋园田300亩，群众购置魔芋种苗30万株、农家肥化肥1000吨，修复产业便道5公里。</t>
    </r>
  </si>
  <si>
    <t>通过项目的实施改建魔芋初加工厂1座，面积1000平方米，发动群众种植并实施魔芋初加工，来实现魔芋初加工产业发展，带动群众发展种植业和农产品初加工业，促进村集体经济的壮大和群众增收，助推乡村振兴。项目受益997户3490人（脱贫户218户808人）。</t>
  </si>
  <si>
    <r>
      <rPr>
        <sz val="14"/>
        <rFont val="宋体"/>
        <charset val="134"/>
      </rPr>
      <t xml:space="preserve">项目建成后，可覆盖诗礼乡魔芋初加工2000亩以上，预计受益农户997户3490人（脱贫户218户808人）。通过项目实施：
</t>
    </r>
    <r>
      <rPr>
        <b/>
        <sz val="14"/>
        <rFont val="宋体"/>
        <charset val="134"/>
      </rPr>
      <t>1.农户增收：</t>
    </r>
    <r>
      <rPr>
        <sz val="14"/>
        <rFont val="宋体"/>
        <charset val="134"/>
      </rPr>
      <t xml:space="preserve">带动农户增收225.4万元以上，户均增收2260元。节约运输成本增收2000亩*200元/吨*1吨/亩，预计40万元；新植魔芋300亩增收300亩*1吨/亩*6000元/吨，预计180万元；就近就便务工增收6人*3000元/月*3月，预计5.4万元。农户通过保底收购收入+务工收入+分红获得收益。
</t>
    </r>
    <r>
      <rPr>
        <b/>
        <sz val="14"/>
        <rFont val="宋体"/>
        <charset val="134"/>
      </rPr>
      <t>2.村集体增收：</t>
    </r>
    <r>
      <rPr>
        <sz val="14"/>
        <rFont val="宋体"/>
        <charset val="134"/>
      </rPr>
      <t>村集体获得租金3.5万元。合作社每年向村集体支付租金3.5万元，并按照当年营收纯利润的3%进行分红。村集体通过保底厂房租金+分红方式获得收益。</t>
    </r>
  </si>
  <si>
    <r>
      <rPr>
        <b/>
        <sz val="14"/>
        <rFont val="宋体"/>
        <charset val="134"/>
      </rPr>
      <t>要素保障（土地）：</t>
    </r>
    <r>
      <rPr>
        <sz val="14"/>
        <rFont val="宋体"/>
        <charset val="134"/>
      </rPr>
      <t xml:space="preserve">魔芋初加工厂为原核桃水洗果一级加工站改建，不涉及新增建设用地；
</t>
    </r>
    <r>
      <rPr>
        <b/>
        <sz val="14"/>
        <rFont val="宋体"/>
        <charset val="134"/>
      </rPr>
      <t>意向性经营主体：</t>
    </r>
    <r>
      <rPr>
        <sz val="14"/>
        <rFont val="宋体"/>
        <charset val="134"/>
      </rPr>
      <t xml:space="preserve">凤庆县绿林核桃种植专业合作社；
</t>
    </r>
    <r>
      <rPr>
        <b/>
        <sz val="14"/>
        <rFont val="宋体"/>
        <charset val="134"/>
      </rPr>
      <t>资产权属：</t>
    </r>
    <r>
      <rPr>
        <sz val="14"/>
        <rFont val="宋体"/>
        <charset val="134"/>
      </rPr>
      <t xml:space="preserve">项目投入衔接资金形成资产归村集体所有；
</t>
    </r>
    <r>
      <rPr>
        <b/>
        <sz val="14"/>
        <rFont val="宋体"/>
        <charset val="134"/>
      </rPr>
      <t>资金构成：</t>
    </r>
    <r>
      <rPr>
        <sz val="14"/>
        <rFont val="宋体"/>
        <charset val="134"/>
      </rPr>
      <t>投入衔接资金80万元，改造建设魔芋初加工厂房及展销服务中心，采购加工设备配套和提质改造生产供电设施等。撬动民间资本投入422万元，主要实施新种植魔芋300亩，魔芋种植（土地改良）3000亩（薅锄施肥、病虫害防治等），建设标准魔芋园田300亩，群众购置魔芋种苗30万株、农家肥化肥1000吨，修复产业便道5公里。</t>
    </r>
  </si>
  <si>
    <t>（3）</t>
  </si>
  <si>
    <t>品牌打造和展销平台</t>
  </si>
  <si>
    <t>诗礼乡乐平村农特产品物流集散站项目</t>
  </si>
  <si>
    <t>乐平村</t>
  </si>
  <si>
    <r>
      <rPr>
        <sz val="14"/>
        <rFont val="宋体"/>
        <charset val="134"/>
      </rPr>
      <t>项目计划总投资501万元，其中：</t>
    </r>
    <r>
      <rPr>
        <b/>
        <sz val="14"/>
        <rFont val="宋体"/>
        <charset val="134"/>
      </rPr>
      <t>1、申请财政衔接资金125万元。</t>
    </r>
    <r>
      <rPr>
        <sz val="14"/>
        <rFont val="宋体"/>
        <charset val="134"/>
      </rPr>
      <t xml:space="preserve">①新建农特产品物流集散站300平方米（2层砖混结构）；投资概算100万元；②支砌挡墙80立方米，新建公厕1座，配套污水处理设施设备；投资概算15万元；③新建排污沟渠40米，盖板30平方米，浇筑物流集散站连接阶梯20立方米及其他附属工程；投资概算10万元；
</t>
    </r>
    <r>
      <rPr>
        <b/>
        <sz val="14"/>
        <rFont val="宋体"/>
        <charset val="134"/>
      </rPr>
      <t>2、经营主体和群众投入376万元</t>
    </r>
    <r>
      <rPr>
        <sz val="14"/>
        <rFont val="宋体"/>
        <charset val="134"/>
      </rPr>
      <t>，用于种植中草药300亩，农特产品200亩，养殖蜜蜂500窝，种植蜜源植物300亩；核桃提质增效2000亩，农家肥和化肥投入1000吨，修复产业便道5公里。</t>
    </r>
  </si>
  <si>
    <t>通过项目实施，建设农产品物流集散站300平方米，带动群众进行农产品的销售，提高农产品附加值，增加群众收入，以集中收购群众坚果、核桃等农特产品，再统一组织展销，实现群众增收，村集体经济通过收购展销站的租赁租金收取来发展壮大。项目收受益农户315户1256人（脱贫人口91户359人）。</t>
  </si>
  <si>
    <r>
      <rPr>
        <sz val="14"/>
        <rFont val="宋体"/>
        <charset val="134"/>
      </rPr>
      <t xml:space="preserve">项目建成后，可覆盖周边村组约315户1256人（脱贫人口91户359人），进一步诗礼农特产品知名度和销售渠道。通过项目实施：
</t>
    </r>
    <r>
      <rPr>
        <b/>
        <sz val="14"/>
        <rFont val="宋体"/>
        <charset val="134"/>
      </rPr>
      <t>1.农户增收：</t>
    </r>
    <r>
      <rPr>
        <sz val="14"/>
        <rFont val="宋体"/>
        <charset val="134"/>
      </rPr>
      <t xml:space="preserve">带动农户增收39.4万元，户均1250元。带动农户核桃、蜂蜜、火腿、红菌、中药材等农特产品种植加工销售，预计产值增收30万元以上；就近就便务工3人*2600元/月*12月，预计9.4万元。农户通过保底收购收入+务工收入+分红方式获得收益。
</t>
    </r>
    <r>
      <rPr>
        <b/>
        <sz val="14"/>
        <rFont val="宋体"/>
        <charset val="134"/>
      </rPr>
      <t>2.村集体增收：</t>
    </r>
    <r>
      <rPr>
        <sz val="14"/>
        <rFont val="宋体"/>
        <charset val="134"/>
      </rPr>
      <t>村集体获得租金4.3万元。合作社每年向村集体支付租金4.3万元，并按照当年营收纯利润的3%进行分红。村集体通过保底物流集散站租金+分红方式获得收益。</t>
    </r>
  </si>
  <si>
    <r>
      <rPr>
        <b/>
        <sz val="14"/>
        <rFont val="宋体"/>
        <charset val="134"/>
      </rPr>
      <t>要素保障（土地）：</t>
    </r>
    <r>
      <rPr>
        <sz val="14"/>
        <rFont val="宋体"/>
        <charset val="134"/>
      </rPr>
      <t xml:space="preserve">项目拟用地为村委会闲置活动场地，不涉及新增建设用地；
</t>
    </r>
    <r>
      <rPr>
        <b/>
        <sz val="14"/>
        <rFont val="宋体"/>
        <charset val="134"/>
      </rPr>
      <t>意向性经营主体：</t>
    </r>
    <r>
      <rPr>
        <sz val="14"/>
        <rFont val="宋体"/>
        <charset val="134"/>
      </rPr>
      <t xml:space="preserve">凤庆县四银山农村专业合作社；
</t>
    </r>
    <r>
      <rPr>
        <b/>
        <sz val="14"/>
        <rFont val="宋体"/>
        <charset val="134"/>
      </rPr>
      <t>资产权属：</t>
    </r>
    <r>
      <rPr>
        <sz val="14"/>
        <rFont val="宋体"/>
        <charset val="134"/>
      </rPr>
      <t xml:space="preserve">项目投入衔接资金形成资产归村集体所有；
</t>
    </r>
    <r>
      <rPr>
        <b/>
        <sz val="14"/>
        <rFont val="宋体"/>
        <charset val="134"/>
      </rPr>
      <t>资金构成：</t>
    </r>
    <r>
      <rPr>
        <sz val="14"/>
        <rFont val="宋体"/>
        <charset val="134"/>
      </rPr>
      <t>投入衔接资金125万元，建设农产品物流集散站300平方，配套污水收集处理系统等附属设施。撬动民间资本投入376万元，用于种植中草药300亩，农特产品200亩，养殖蜜蜂500窝，种植蜜源植物300亩；核桃提质增效2000亩，农家肥和化肥投入1000吨，修复产业便道5公里。</t>
    </r>
  </si>
  <si>
    <t>（4）</t>
  </si>
  <si>
    <t>诗礼乡生物质燃料加工厂建设项目</t>
  </si>
  <si>
    <t>孔兴村</t>
  </si>
  <si>
    <r>
      <rPr>
        <sz val="14"/>
        <rFont val="宋体"/>
        <charset val="134"/>
      </rPr>
      <t>项目计划总投资510万元，其中：1、</t>
    </r>
    <r>
      <rPr>
        <b/>
        <sz val="14"/>
        <rFont val="宋体"/>
        <charset val="134"/>
      </rPr>
      <t>申请财政衔接资金135万元。</t>
    </r>
    <r>
      <rPr>
        <sz val="14"/>
        <rFont val="宋体"/>
        <charset val="134"/>
      </rPr>
      <t xml:space="preserve">①新建生物质颗粒燃料加工厂1000平方米（含原料堆放区、加工厂房、成品仓库、管理用房、地磅秤），仓储用房1000平方米及附属用房100平米；投资概算70万元；②购置加工设备1套，包括木材粉碎机、烘干机、拌料机、高压成型机等；投资概算50万元；③附属工程包括场地硬化500平方米，生产用水架设等；投资概算15万元；
</t>
    </r>
    <r>
      <rPr>
        <b/>
        <sz val="14"/>
        <rFont val="宋体"/>
        <charset val="134"/>
      </rPr>
      <t>2、经营主体和群众投入375万元</t>
    </r>
    <r>
      <rPr>
        <sz val="14"/>
        <rFont val="宋体"/>
        <charset val="134"/>
      </rPr>
      <t>，用于实施生物质燃料加工厂场场地租赁、场地平整和用地手续办理，装载机，运输车等设备补充购置，改造蓄水池3个，修复烟区产业道路5公里。</t>
    </r>
  </si>
  <si>
    <t>通过在孔兴村建设生物质燃料加工厂1座，解决秸秆、核桃壳、废旧木材等回收利用，满足江北三乡镇（诗礼、鲁史、新华）烤烟烘烤、核桃烘干对燃料的需求，实现对生物质颗粒成型燃料的加工和仓储，促进地方产业的闭合发展，增加群众收益，带动群众发展产业，拓宽群众增收渠道。村集体通过厂房和设备租赁租金收取等方式增加村集体经济收入。项目受益农户857户3599人（脱贫户106户435人）</t>
  </si>
  <si>
    <r>
      <rPr>
        <sz val="14"/>
        <rFont val="宋体"/>
        <charset val="134"/>
      </rPr>
      <t xml:space="preserve">项目建成后，可覆盖江北三乡镇（诗礼、鲁史、新华），满足烤烟烘烤、核桃烘干对燃料的需求，供应生物质燃烧机1000台以上，预计受益农户857户3599人（脱贫户106户435人）以上。
通过项目实施：
</t>
    </r>
    <r>
      <rPr>
        <b/>
        <sz val="14"/>
        <rFont val="宋体"/>
        <charset val="134"/>
      </rPr>
      <t>1.农户增收：</t>
    </r>
    <r>
      <rPr>
        <sz val="14"/>
        <rFont val="宋体"/>
        <charset val="134"/>
      </rPr>
      <t xml:space="preserve">带动农户增收111.6万元以上户均增收1302元。项目建成后，预计可收购农户加工原料（核桃壳、废旧木材、秸秆等）1000吨以上，可为农户增收30万元；燃料成本节约增收（在同一燃烧值的情况下，由用煤1580元/吨调整为用生物质燃料1020元/吨）1200吨（目前诗礼用量）*560元/吨，计67.2万元；加工厂可提供稳定就业岗位增收4人*3000元/月*12月，计14.4万元。
</t>
    </r>
    <r>
      <rPr>
        <b/>
        <sz val="14"/>
        <rFont val="宋体"/>
        <charset val="134"/>
      </rPr>
      <t>2.村集体增收：</t>
    </r>
    <r>
      <rPr>
        <sz val="14"/>
        <rFont val="宋体"/>
        <charset val="134"/>
      </rPr>
      <t xml:space="preserve">村集体获得租金4.7万元。合作社每年向村集体支付租金4.7万元，并按照当年营收纯利润的3%进行分红。村集体通过保底加工厂租金+分红方式获得收益。
</t>
    </r>
  </si>
  <si>
    <r>
      <rPr>
        <b/>
        <sz val="14"/>
        <rFont val="宋体"/>
        <charset val="134"/>
      </rPr>
      <t>要素保障（土地）：</t>
    </r>
    <r>
      <rPr>
        <sz val="14"/>
        <rFont val="宋体"/>
        <charset val="134"/>
      </rPr>
      <t xml:space="preserve">项目拟选址为原砖厂场区，不涉及新增建设用地；
</t>
    </r>
    <r>
      <rPr>
        <b/>
        <sz val="14"/>
        <rFont val="宋体"/>
        <charset val="134"/>
      </rPr>
      <t>意向性经营主体：</t>
    </r>
    <r>
      <rPr>
        <sz val="14"/>
        <rFont val="宋体"/>
        <charset val="134"/>
      </rPr>
      <t xml:space="preserve">诚跃信息咨询有限公司；
</t>
    </r>
    <r>
      <rPr>
        <b/>
        <sz val="14"/>
        <rFont val="宋体"/>
        <charset val="134"/>
      </rPr>
      <t>资产权属：</t>
    </r>
    <r>
      <rPr>
        <sz val="14"/>
        <rFont val="宋体"/>
        <charset val="134"/>
      </rPr>
      <t xml:space="preserve">项目投入衔接资金形成资产归村集体所有；
</t>
    </r>
    <r>
      <rPr>
        <b/>
        <sz val="14"/>
        <rFont val="宋体"/>
        <charset val="134"/>
      </rPr>
      <t>资金构成：</t>
    </r>
    <r>
      <rPr>
        <sz val="14"/>
        <rFont val="宋体"/>
        <charset val="134"/>
      </rPr>
      <t>投入衔接资金135万元，建设生物质燃料加工厂1座，仓储房及相关附属设施，购买生产加工设备1套。撬动民间资本投入375万元，用于实施生物质燃料加工厂场场地租赁、场地平整和用地手续办理，装载机，运输车等设备补充购置，改建蓄水池3个，修复烟区产业道路5公里。</t>
    </r>
  </si>
  <si>
    <t>（5）</t>
  </si>
  <si>
    <t>诗礼乡沿江示范带热区作物发展建设项目</t>
  </si>
  <si>
    <t>禄丰村、安义村、三合村</t>
  </si>
  <si>
    <r>
      <rPr>
        <sz val="14"/>
        <rFont val="宋体"/>
        <charset val="134"/>
      </rPr>
      <t xml:space="preserve">
项目计划总投资230万元，其中：</t>
    </r>
    <r>
      <rPr>
        <b/>
        <sz val="14"/>
        <rFont val="宋体"/>
        <charset val="134"/>
      </rPr>
      <t>1、申请财政衔接资金120万元。</t>
    </r>
    <r>
      <rPr>
        <sz val="14"/>
        <rFont val="宋体"/>
        <charset val="134"/>
      </rPr>
      <t xml:space="preserve">①在禄丰村香水柠檬种植基地架设灌溉管网5公里，50立方米水池5个，配套喷灌设施50亩；投资概算50万元；②在禄丰村改建仓储、管理用房100平米及配套附属设施，硬化堆放场200平方米；投资概算25万元；③在三合村改造竹编手工艺加工及展销作坊200平米及配套附属设施，实施场地硬化300平方米；投资概算45万元；
</t>
    </r>
    <r>
      <rPr>
        <b/>
        <sz val="14"/>
        <rFont val="宋体"/>
        <charset val="134"/>
      </rPr>
      <t>2、经营主体和群众投入390万元</t>
    </r>
    <r>
      <rPr>
        <sz val="14"/>
        <rFont val="宋体"/>
        <charset val="134"/>
      </rPr>
      <t>，用于种植香水柠檬50亩，嫁接滇橄榄（品种改良）300亩，种植竹子60亩，香水柠檬和滇橄榄基地土地改良及以及基地管护，实施生产便道修复5公里。</t>
    </r>
  </si>
  <si>
    <t>通过项目建设香水柠檬基地灌溉管网5公里、配套50立方米灌溉水池5个，改建仓储管理房100平米，改造竹编手工艺展销作坊200平米，规模化培育发展特色热带水果及可食用竹笋，带动地方产业发展和农户增收，拓宽增收渠道，助推乡村振兴。村集体通过仓储房、展销作坊租赁租金收取、基地管理分成等方式增收村集体经济收入。项目受益农户1241户4927人（脱贫人口300户1136人）。</t>
  </si>
  <si>
    <r>
      <rPr>
        <sz val="14"/>
        <rFont val="宋体"/>
        <charset val="134"/>
      </rPr>
      <t xml:space="preserve">项目建成后，可覆盖1241户4927人（脱贫人口300户1136人）进一步拓宽群众增收渠道，传承竹编手工艺。通过项目实施：
</t>
    </r>
    <r>
      <rPr>
        <b/>
        <sz val="14"/>
        <rFont val="宋体"/>
        <charset val="134"/>
      </rPr>
      <t>1.农户增收：</t>
    </r>
    <r>
      <rPr>
        <sz val="14"/>
        <rFont val="宋体"/>
        <charset val="134"/>
      </rPr>
      <t xml:space="preserve">带动农户增收132.7万元，户均增收1070元。新种植香水柠檬50亩预计增收50亩*1.5吨/亩*4000元/吨，计30万元；改良滇橄榄300亩增收300亩*1.2吨/亩*2000元/吨，计72万元；新植可食用甜笋30亩增收30亩*0.8吨/亩*5000元/吨，计12万元；种植基地管护、竹编作坊共需长期用工6人增收6人*2600元/月*12月，计18.7万元。农户通过保底收购收入+务工收入+分红获得收益。
</t>
    </r>
    <r>
      <rPr>
        <b/>
        <sz val="14"/>
        <rFont val="宋体"/>
        <charset val="134"/>
      </rPr>
      <t>2.村集体增收：</t>
    </r>
    <r>
      <rPr>
        <sz val="14"/>
        <rFont val="宋体"/>
        <charset val="134"/>
      </rPr>
      <t xml:space="preserve">村集体获得收益3.6万元。合作社每年向三合村集体支付租金1万元、向禄丰村集体支付仓储房租金1.2万元和灌溉喷灌设施租金（含水费）1.4万元.村集体通过保底租金+分红方式获得收益。
</t>
    </r>
  </si>
  <si>
    <r>
      <rPr>
        <b/>
        <sz val="14"/>
        <rFont val="宋体"/>
        <charset val="134"/>
      </rPr>
      <t>要素保障（土地）：</t>
    </r>
    <r>
      <rPr>
        <sz val="14"/>
        <rFont val="宋体"/>
        <charset val="134"/>
      </rPr>
      <t xml:space="preserve">项目拟项目主要为种植业，不涉及新增建设用地，管理和仓储用房拟选址为禄丰小学旧址，产权为村集体；竹编手工艺品加工作坊用地为核桃水洗果加工厂改建，不涉及新增建设用地；
</t>
    </r>
    <r>
      <rPr>
        <b/>
        <sz val="14"/>
        <rFont val="宋体"/>
        <charset val="134"/>
      </rPr>
      <t>意向性经营主体：</t>
    </r>
    <r>
      <rPr>
        <sz val="14"/>
        <rFont val="宋体"/>
        <charset val="134"/>
      </rPr>
      <t xml:space="preserve">凤庆县诗礼乡俱进农业综合开发服务中心、凤庆县明旺核桃种植专业合作社；
</t>
    </r>
    <r>
      <rPr>
        <b/>
        <sz val="14"/>
        <rFont val="宋体"/>
        <charset val="134"/>
      </rPr>
      <t>资产权属：</t>
    </r>
    <r>
      <rPr>
        <sz val="14"/>
        <rFont val="宋体"/>
        <charset val="134"/>
      </rPr>
      <t xml:space="preserve">项目投入衔接资金形成资产归村集体所有；
</t>
    </r>
    <r>
      <rPr>
        <b/>
        <sz val="14"/>
        <rFont val="宋体"/>
        <charset val="134"/>
      </rPr>
      <t>资金构成：</t>
    </r>
    <r>
      <rPr>
        <sz val="14"/>
        <rFont val="宋体"/>
        <charset val="134"/>
      </rPr>
      <t>投入衔接资金120万元，架设灌溉管网及喷灌设施，改造管理仓储房和展销加工作坊及相关配套附属设施。撬动民间资本投入390万元，主要用于香水柠檬、竹子苗木采购和滇橄榄嫁接枝条采购，并由合作社负责50亩香水柠檬、60亩竹子种植以和300亩滇橄榄改良，基地土地改良和管护。</t>
    </r>
  </si>
  <si>
    <t>（6）</t>
  </si>
  <si>
    <t>新华乡沿江经济带产业建设项目</t>
  </si>
  <si>
    <t>新华乡</t>
  </si>
  <si>
    <t>文平村、新华村</t>
  </si>
  <si>
    <r>
      <rPr>
        <sz val="14"/>
        <rFont val="宋体"/>
        <charset val="134"/>
      </rPr>
      <t>围绕省委大力发展</t>
    </r>
    <r>
      <rPr>
        <sz val="14"/>
        <rFont val="Times New Roman"/>
        <charset val="134"/>
      </rPr>
      <t>“</t>
    </r>
    <r>
      <rPr>
        <sz val="14"/>
        <rFont val="宋体"/>
        <charset val="134"/>
      </rPr>
      <t>资源经济</t>
    </r>
    <r>
      <rPr>
        <sz val="14"/>
        <rFont val="Times New Roman"/>
        <charset val="134"/>
      </rPr>
      <t>”</t>
    </r>
    <r>
      <rPr>
        <sz val="14"/>
        <rFont val="宋体"/>
        <charset val="134"/>
      </rPr>
      <t>的部署，实施新华乡沿江经济带产业建设项目，利用小湾库区移民剩余土地资源及周边村组退耕还林空塘率较大地块种植香水柠檬</t>
    </r>
    <r>
      <rPr>
        <sz val="14"/>
        <rFont val="Times New Roman"/>
        <charset val="134"/>
      </rPr>
      <t>400</t>
    </r>
    <r>
      <rPr>
        <sz val="14"/>
        <rFont val="宋体"/>
        <charset val="134"/>
      </rPr>
      <t>亩。
项目计划总投资599.1万元，其中</t>
    </r>
    <r>
      <rPr>
        <b/>
        <sz val="14"/>
        <rFont val="宋体"/>
        <charset val="134"/>
      </rPr>
      <t>：一.申请使用财政衔接资金370万元，建设内容为：</t>
    </r>
    <r>
      <rPr>
        <sz val="14"/>
        <rFont val="宋体"/>
        <charset val="134"/>
      </rPr>
      <t>1、配套新建分拣中心</t>
    </r>
    <r>
      <rPr>
        <sz val="14"/>
        <rFont val="Times New Roman"/>
        <charset val="134"/>
      </rPr>
      <t>400</t>
    </r>
    <r>
      <rPr>
        <sz val="14"/>
        <rFont val="宋体"/>
        <charset val="134"/>
      </rPr>
      <t>平方米，投入资金</t>
    </r>
    <r>
      <rPr>
        <sz val="14"/>
        <rFont val="Times New Roman"/>
        <charset val="134"/>
      </rPr>
      <t>73</t>
    </r>
    <r>
      <rPr>
        <sz val="14"/>
        <rFont val="宋体"/>
        <charset val="134"/>
      </rPr>
      <t>万元；2、配套分拣设备</t>
    </r>
    <r>
      <rPr>
        <sz val="14"/>
        <rFont val="Times New Roman"/>
        <charset val="134"/>
      </rPr>
      <t>1</t>
    </r>
    <r>
      <rPr>
        <sz val="14"/>
        <rFont val="宋体"/>
        <charset val="134"/>
      </rPr>
      <t>套</t>
    </r>
    <r>
      <rPr>
        <sz val="14"/>
        <rFont val="Times New Roman"/>
        <charset val="134"/>
      </rPr>
      <t>69</t>
    </r>
    <r>
      <rPr>
        <sz val="14"/>
        <rFont val="宋体"/>
        <charset val="134"/>
      </rPr>
      <t>万元；3、新建产业道路</t>
    </r>
    <r>
      <rPr>
        <sz val="14"/>
        <rFont val="Times New Roman"/>
        <charset val="134"/>
      </rPr>
      <t>4</t>
    </r>
    <r>
      <rPr>
        <sz val="14"/>
        <rFont val="宋体"/>
        <charset val="134"/>
      </rPr>
      <t>公里，投入资金</t>
    </r>
    <r>
      <rPr>
        <sz val="14"/>
        <rFont val="Times New Roman"/>
        <charset val="134"/>
      </rPr>
      <t>22</t>
    </r>
    <r>
      <rPr>
        <sz val="14"/>
        <rFont val="宋体"/>
        <charset val="134"/>
      </rPr>
      <t>万元；4、配套提灌站</t>
    </r>
    <r>
      <rPr>
        <sz val="14"/>
        <rFont val="Times New Roman"/>
        <charset val="134"/>
      </rPr>
      <t>1</t>
    </r>
    <r>
      <rPr>
        <sz val="14"/>
        <rFont val="宋体"/>
        <charset val="134"/>
      </rPr>
      <t>座，投资</t>
    </r>
    <r>
      <rPr>
        <sz val="14"/>
        <rFont val="Times New Roman"/>
        <charset val="134"/>
      </rPr>
      <t>112</t>
    </r>
    <r>
      <rPr>
        <sz val="14"/>
        <rFont val="宋体"/>
        <charset val="134"/>
      </rPr>
      <t>万元；5、配套水肥一体化灌溉设施设备及管网，投资</t>
    </r>
    <r>
      <rPr>
        <sz val="14"/>
        <rFont val="Times New Roman"/>
        <charset val="134"/>
      </rPr>
      <t>94</t>
    </r>
    <r>
      <rPr>
        <sz val="14"/>
        <rFont val="宋体"/>
        <charset val="134"/>
      </rPr>
      <t>万元。</t>
    </r>
    <r>
      <rPr>
        <b/>
        <sz val="14"/>
        <rFont val="宋体"/>
        <charset val="134"/>
      </rPr>
      <t>二、企业投入229.1万元，建设内容为：</t>
    </r>
    <r>
      <rPr>
        <sz val="14"/>
        <rFont val="宋体"/>
        <charset val="134"/>
      </rPr>
      <t>1、树苗采购8000株，投资</t>
    </r>
    <r>
      <rPr>
        <sz val="14"/>
        <rFont val="Times New Roman"/>
        <charset val="134"/>
      </rPr>
      <t>31.2</t>
    </r>
    <r>
      <rPr>
        <sz val="14"/>
        <rFont val="宋体"/>
        <charset val="134"/>
      </rPr>
      <t>万元；2、土地平整、种植、铺设防草布等投资</t>
    </r>
    <r>
      <rPr>
        <sz val="14"/>
        <rFont val="Times New Roman"/>
        <charset val="134"/>
      </rPr>
      <t>77.9</t>
    </r>
    <r>
      <rPr>
        <sz val="14"/>
        <rFont val="宋体"/>
        <charset val="134"/>
      </rPr>
      <t>万元；3、管护</t>
    </r>
    <r>
      <rPr>
        <sz val="14"/>
        <rFont val="Times New Roman"/>
        <charset val="134"/>
      </rPr>
      <t>120</t>
    </r>
    <r>
      <rPr>
        <sz val="14"/>
        <rFont val="宋体"/>
        <charset val="134"/>
      </rPr>
      <t>万元</t>
    </r>
    <r>
      <rPr>
        <sz val="14"/>
        <rFont val="Times New Roman"/>
        <charset val="134"/>
      </rPr>
      <t>/</t>
    </r>
    <r>
      <rPr>
        <sz val="14"/>
        <rFont val="宋体"/>
        <charset val="134"/>
      </rPr>
      <t>年，合计投资229.1万元。产品回收由巍山聚丰农业科技有限公司完成。</t>
    </r>
  </si>
  <si>
    <r>
      <rPr>
        <sz val="14"/>
        <rFont val="宋体"/>
        <charset val="134"/>
      </rPr>
      <t>通过实施新华乡沿江经济带产业建设项目，建成香水柠檬种植基地</t>
    </r>
    <r>
      <rPr>
        <sz val="14"/>
        <rFont val="Times New Roman"/>
        <charset val="134"/>
      </rPr>
      <t>1</t>
    </r>
    <r>
      <rPr>
        <sz val="14"/>
        <rFont val="宋体"/>
        <charset val="134"/>
      </rPr>
      <t>个，衔接资金用于投资固定资产，项目形成资产归项目区村集体所有。项目运用</t>
    </r>
    <r>
      <rPr>
        <sz val="14"/>
        <rFont val="Times New Roman"/>
        <charset val="134"/>
      </rPr>
      <t>“</t>
    </r>
    <r>
      <rPr>
        <sz val="14"/>
        <rFont val="宋体"/>
        <charset val="134"/>
      </rPr>
      <t>现代经营主体</t>
    </r>
    <r>
      <rPr>
        <sz val="14"/>
        <rFont val="Times New Roman"/>
        <charset val="134"/>
      </rPr>
      <t>+</t>
    </r>
    <r>
      <rPr>
        <sz val="14"/>
        <rFont val="宋体"/>
        <charset val="134"/>
      </rPr>
      <t>村集体（合作社）</t>
    </r>
    <r>
      <rPr>
        <sz val="14"/>
        <rFont val="Times New Roman"/>
        <charset val="134"/>
      </rPr>
      <t>+</t>
    </r>
    <r>
      <rPr>
        <sz val="14"/>
        <rFont val="宋体"/>
        <charset val="134"/>
      </rPr>
      <t>农户</t>
    </r>
    <r>
      <rPr>
        <sz val="14"/>
        <rFont val="Times New Roman"/>
        <charset val="134"/>
      </rPr>
      <t>”</t>
    </r>
    <r>
      <rPr>
        <sz val="14"/>
        <rFont val="宋体"/>
        <charset val="134"/>
      </rPr>
      <t>的模式运营，巍山聚丰农业科技有限公司负责提供苗木和种植、后期管护技术支持和产品回收。基地建成后成立村集体合作社，由社员以家庭农场形式（</t>
    </r>
    <r>
      <rPr>
        <sz val="14"/>
        <rFont val="Times New Roman"/>
        <charset val="134"/>
      </rPr>
      <t>5</t>
    </r>
    <r>
      <rPr>
        <sz val="14"/>
        <rFont val="宋体"/>
        <charset val="134"/>
      </rPr>
      <t>至</t>
    </r>
    <r>
      <rPr>
        <sz val="14"/>
        <rFont val="Times New Roman"/>
        <charset val="134"/>
      </rPr>
      <t>8</t>
    </r>
    <r>
      <rPr>
        <sz val="14"/>
        <rFont val="宋体"/>
        <charset val="134"/>
      </rPr>
      <t>亩）的范围进行承包经营，预计吸纳社员</t>
    </r>
    <r>
      <rPr>
        <sz val="14"/>
        <rFont val="Times New Roman"/>
        <charset val="134"/>
      </rPr>
      <t>70</t>
    </r>
    <r>
      <rPr>
        <sz val="14"/>
        <rFont val="宋体"/>
        <charset val="134"/>
      </rPr>
      <t>户。农户增收同时，可带动项目区周边农户增加种植面积预计</t>
    </r>
    <r>
      <rPr>
        <sz val="14"/>
        <rFont val="Times New Roman"/>
        <charset val="134"/>
      </rPr>
      <t>300</t>
    </r>
    <r>
      <rPr>
        <sz val="14"/>
        <rFont val="宋体"/>
        <charset val="134"/>
      </rPr>
      <t>亩。项目收益主要用于巩固拓展脱贫攻坚成果，增加脱贫群众收入，壮大村集体经济，带动农户增收。通过增强监测和预测预警能力，将会减少经济损失5%以上，大幅增强脱贫地区人群自然灾害防范能力、临灾避险能力、产业自救能力。项目促进当地群众就业增收。预计惠及行政村</t>
    </r>
    <r>
      <rPr>
        <sz val="14"/>
        <rFont val="Times New Roman"/>
        <charset val="134"/>
      </rPr>
      <t>2</t>
    </r>
    <r>
      <rPr>
        <sz val="14"/>
        <rFont val="宋体"/>
        <charset val="134"/>
      </rPr>
      <t>个</t>
    </r>
    <r>
      <rPr>
        <sz val="14"/>
        <rFont val="Times New Roman"/>
        <charset val="134"/>
      </rPr>
      <t>560</t>
    </r>
    <r>
      <rPr>
        <sz val="14"/>
        <rFont val="宋体"/>
        <charset val="134"/>
      </rPr>
      <t>户</t>
    </r>
    <r>
      <rPr>
        <sz val="14"/>
        <rFont val="Times New Roman"/>
        <charset val="134"/>
      </rPr>
      <t>2240</t>
    </r>
    <r>
      <rPr>
        <sz val="14"/>
        <rFont val="宋体"/>
        <charset val="134"/>
      </rPr>
      <t>人，其中脱贫户及</t>
    </r>
    <r>
      <rPr>
        <sz val="14"/>
        <rFont val="Times New Roman"/>
        <charset val="134"/>
      </rPr>
      <t>“</t>
    </r>
    <r>
      <rPr>
        <sz val="14"/>
        <rFont val="宋体"/>
        <charset val="134"/>
      </rPr>
      <t>三类人员</t>
    </r>
    <r>
      <rPr>
        <sz val="14"/>
        <rFont val="Times New Roman"/>
        <charset val="134"/>
      </rPr>
      <t>”85</t>
    </r>
    <r>
      <rPr>
        <sz val="14"/>
        <rFont val="宋体"/>
        <charset val="134"/>
      </rPr>
      <t>户</t>
    </r>
    <r>
      <rPr>
        <sz val="14"/>
        <rFont val="Times New Roman"/>
        <charset val="134"/>
      </rPr>
      <t>324</t>
    </r>
    <r>
      <rPr>
        <sz val="14"/>
        <rFont val="宋体"/>
        <charset val="134"/>
      </rPr>
      <t>人；每年村集体经济收入可达</t>
    </r>
    <r>
      <rPr>
        <sz val="14"/>
        <rFont val="Times New Roman"/>
        <charset val="134"/>
      </rPr>
      <t>36</t>
    </r>
    <r>
      <rPr>
        <sz val="14"/>
        <rFont val="宋体"/>
        <charset val="134"/>
      </rPr>
      <t>万元，每户管理农户增收约</t>
    </r>
    <r>
      <rPr>
        <sz val="14"/>
        <rFont val="Times New Roman"/>
        <charset val="134"/>
      </rPr>
      <t>4</t>
    </r>
    <r>
      <rPr>
        <sz val="14"/>
        <rFont val="宋体"/>
        <charset val="134"/>
      </rPr>
      <t>万元；采果期可解决就近务工</t>
    </r>
    <r>
      <rPr>
        <sz val="14"/>
        <rFont val="Times New Roman"/>
        <charset val="134"/>
      </rPr>
      <t>300</t>
    </r>
    <r>
      <rPr>
        <sz val="14"/>
        <rFont val="宋体"/>
        <charset val="134"/>
      </rPr>
      <t>人左右，务工收入约</t>
    </r>
    <r>
      <rPr>
        <sz val="14"/>
        <rFont val="Times New Roman"/>
        <charset val="134"/>
      </rPr>
      <t>48</t>
    </r>
    <r>
      <rPr>
        <sz val="14"/>
        <rFont val="宋体"/>
        <charset val="134"/>
      </rPr>
      <t>万。</t>
    </r>
  </si>
  <si>
    <r>
      <rPr>
        <b/>
        <sz val="14"/>
        <rFont val="宋体"/>
        <charset val="134"/>
      </rPr>
      <t>一、农户增收：</t>
    </r>
    <r>
      <rPr>
        <b/>
        <sz val="14"/>
        <rFont val="Times New Roman"/>
        <charset val="134"/>
      </rPr>
      <t xml:space="preserve">            
</t>
    </r>
    <r>
      <rPr>
        <sz val="14"/>
        <rFont val="Times New Roman"/>
        <charset val="134"/>
      </rPr>
      <t>1</t>
    </r>
    <r>
      <rPr>
        <sz val="14"/>
        <rFont val="宋体"/>
        <charset val="134"/>
      </rPr>
      <t>、项目种植利用小湾库区移民剩余土地资源及吸纳项目区周边群众以土地入股，加入合作社参与分红；</t>
    </r>
    <r>
      <rPr>
        <sz val="14"/>
        <rFont val="Times New Roman"/>
        <charset val="134"/>
      </rPr>
      <t xml:space="preserve">            
2</t>
    </r>
    <r>
      <rPr>
        <sz val="14"/>
        <rFont val="宋体"/>
        <charset val="134"/>
      </rPr>
      <t>、吸纳群众就近务工，采果期务工需求</t>
    </r>
    <r>
      <rPr>
        <sz val="14"/>
        <rFont val="Times New Roman"/>
        <charset val="134"/>
      </rPr>
      <t>300</t>
    </r>
    <r>
      <rPr>
        <sz val="14"/>
        <rFont val="宋体"/>
        <charset val="134"/>
      </rPr>
      <t>人左右，务工收入</t>
    </r>
    <r>
      <rPr>
        <sz val="14"/>
        <rFont val="Times New Roman"/>
        <charset val="134"/>
      </rPr>
      <t>21</t>
    </r>
    <r>
      <rPr>
        <sz val="14"/>
        <rFont val="宋体"/>
        <charset val="134"/>
      </rPr>
      <t>万；</t>
    </r>
    <r>
      <rPr>
        <sz val="14"/>
        <rFont val="Times New Roman"/>
        <charset val="134"/>
      </rPr>
      <t xml:space="preserve">         
3</t>
    </r>
    <r>
      <rPr>
        <sz val="14"/>
        <rFont val="宋体"/>
        <charset val="134"/>
      </rPr>
      <t>、基地建成后成立村集体合作社，由社员以家庭农场形式（每户</t>
    </r>
    <r>
      <rPr>
        <sz val="14"/>
        <rFont val="Times New Roman"/>
        <charset val="134"/>
      </rPr>
      <t>5</t>
    </r>
    <r>
      <rPr>
        <sz val="14"/>
        <rFont val="宋体"/>
        <charset val="134"/>
      </rPr>
      <t>至</t>
    </r>
    <r>
      <rPr>
        <sz val="14"/>
        <rFont val="Times New Roman"/>
        <charset val="134"/>
      </rPr>
      <t>8</t>
    </r>
    <r>
      <rPr>
        <sz val="14"/>
        <rFont val="宋体"/>
        <charset val="134"/>
      </rPr>
      <t>亩）进行承包经营，预计吸纳社员</t>
    </r>
    <r>
      <rPr>
        <sz val="14"/>
        <rFont val="Times New Roman"/>
        <charset val="134"/>
      </rPr>
      <t>70</t>
    </r>
    <r>
      <rPr>
        <sz val="14"/>
        <rFont val="宋体"/>
        <charset val="134"/>
      </rPr>
      <t>户。农户增收同时，带动项目区周边农户增加种植面积预计</t>
    </r>
    <r>
      <rPr>
        <sz val="14"/>
        <rFont val="Times New Roman"/>
        <charset val="134"/>
      </rPr>
      <t>300</t>
    </r>
    <r>
      <rPr>
        <sz val="14"/>
        <rFont val="宋体"/>
        <charset val="134"/>
      </rPr>
      <t xml:space="preserve">亩。香水柠檬种植2年后最低亩产2吨，保底收购价6000元/吨，每亩最低收益12000元，除去每亩管护费用3000元，每亩纯收益9000元，总纯收入360万元，企业获利36万（占10%），村集体经济收入36万元（占10%），70户农户收入288万元（占80%），户均增收约4万元。                    </t>
    </r>
    <r>
      <rPr>
        <sz val="14"/>
        <rFont val="Times New Roman"/>
        <charset val="134"/>
      </rPr>
      <t xml:space="preserve">   
4</t>
    </r>
    <r>
      <rPr>
        <sz val="14"/>
        <rFont val="宋体"/>
        <charset val="134"/>
      </rPr>
      <t>、预计惠及行政村</t>
    </r>
    <r>
      <rPr>
        <sz val="14"/>
        <rFont val="Times New Roman"/>
        <charset val="134"/>
      </rPr>
      <t>2</t>
    </r>
    <r>
      <rPr>
        <sz val="14"/>
        <rFont val="宋体"/>
        <charset val="134"/>
      </rPr>
      <t>个</t>
    </r>
    <r>
      <rPr>
        <sz val="14"/>
        <rFont val="Times New Roman"/>
        <charset val="134"/>
      </rPr>
      <t>560</t>
    </r>
    <r>
      <rPr>
        <sz val="14"/>
        <rFont val="宋体"/>
        <charset val="134"/>
      </rPr>
      <t>户</t>
    </r>
    <r>
      <rPr>
        <sz val="14"/>
        <rFont val="Times New Roman"/>
        <charset val="134"/>
      </rPr>
      <t>2240</t>
    </r>
    <r>
      <rPr>
        <sz val="14"/>
        <rFont val="宋体"/>
        <charset val="134"/>
      </rPr>
      <t>人，其中脱贫户及</t>
    </r>
    <r>
      <rPr>
        <sz val="14"/>
        <rFont val="Times New Roman"/>
        <charset val="134"/>
      </rPr>
      <t>“</t>
    </r>
    <r>
      <rPr>
        <sz val="14"/>
        <rFont val="宋体"/>
        <charset val="134"/>
      </rPr>
      <t>三类人员</t>
    </r>
    <r>
      <rPr>
        <sz val="14"/>
        <rFont val="Times New Roman"/>
        <charset val="134"/>
      </rPr>
      <t>”85</t>
    </r>
    <r>
      <rPr>
        <sz val="14"/>
        <rFont val="宋体"/>
        <charset val="134"/>
      </rPr>
      <t>户</t>
    </r>
    <r>
      <rPr>
        <sz val="14"/>
        <rFont val="Times New Roman"/>
        <charset val="134"/>
      </rPr>
      <t>324</t>
    </r>
    <r>
      <rPr>
        <sz val="14"/>
        <rFont val="宋体"/>
        <charset val="134"/>
      </rPr>
      <t>人。</t>
    </r>
    <r>
      <rPr>
        <sz val="14"/>
        <rFont val="Times New Roman"/>
        <charset val="134"/>
      </rPr>
      <t xml:space="preserve">                                    
 </t>
    </r>
    <r>
      <rPr>
        <b/>
        <sz val="14"/>
        <rFont val="宋体"/>
        <charset val="134"/>
      </rPr>
      <t>二、村集体经济增收：</t>
    </r>
    <r>
      <rPr>
        <b/>
        <sz val="14"/>
        <rFont val="Times New Roman"/>
        <charset val="134"/>
      </rPr>
      <t xml:space="preserve"> </t>
    </r>
    <r>
      <rPr>
        <sz val="14"/>
        <rFont val="Times New Roman"/>
        <charset val="134"/>
      </rPr>
      <t xml:space="preserve">        
</t>
    </r>
    <r>
      <rPr>
        <sz val="14"/>
        <rFont val="宋体"/>
        <charset val="134"/>
      </rPr>
      <t>资产均为村集体资产，主要租赁给家庭农场经营，年租金约定为当年每户承包户柠檬鲜果销售额的</t>
    </r>
    <r>
      <rPr>
        <sz val="14"/>
        <rFont val="Times New Roman"/>
        <charset val="134"/>
      </rPr>
      <t>10%</t>
    </r>
    <r>
      <rPr>
        <sz val="14"/>
        <rFont val="宋体"/>
        <charset val="134"/>
      </rPr>
      <t>，预计约</t>
    </r>
    <r>
      <rPr>
        <sz val="14"/>
        <rFont val="Times New Roman"/>
        <charset val="134"/>
      </rPr>
      <t>36</t>
    </r>
    <r>
      <rPr>
        <sz val="14"/>
        <rFont val="宋体"/>
        <charset val="134"/>
      </rPr>
      <t>万元</t>
    </r>
    <r>
      <rPr>
        <sz val="14"/>
        <rFont val="Times New Roman"/>
        <charset val="134"/>
      </rPr>
      <t>/</t>
    </r>
    <r>
      <rPr>
        <sz val="14"/>
        <rFont val="宋体"/>
        <charset val="134"/>
      </rPr>
      <t>年。</t>
    </r>
  </si>
  <si>
    <t>新华彝族苗族乡人民政府</t>
  </si>
  <si>
    <t>谢天龙</t>
  </si>
  <si>
    <r>
      <rPr>
        <b/>
        <sz val="14"/>
        <rFont val="Times New Roman"/>
        <charset val="134"/>
      </rPr>
      <t>1.</t>
    </r>
    <r>
      <rPr>
        <b/>
        <sz val="14"/>
        <rFont val="宋体"/>
        <charset val="134"/>
      </rPr>
      <t>土地要素：</t>
    </r>
    <r>
      <rPr>
        <sz val="14"/>
        <rFont val="宋体"/>
        <charset val="134"/>
      </rPr>
      <t>管理房等在移民安置点原有建设用地上建设，不涉及新增用地。种植用地为退耕还林区中空塘率较大部分地块。</t>
    </r>
    <r>
      <rPr>
        <sz val="14"/>
        <rFont val="Times New Roman"/>
        <charset val="134"/>
      </rPr>
      <t xml:space="preserve">
</t>
    </r>
    <r>
      <rPr>
        <b/>
        <sz val="14"/>
        <rFont val="Times New Roman"/>
        <charset val="134"/>
      </rPr>
      <t>2.</t>
    </r>
    <r>
      <rPr>
        <b/>
        <sz val="14"/>
        <rFont val="宋体"/>
        <charset val="134"/>
      </rPr>
      <t>资产：</t>
    </r>
    <r>
      <rPr>
        <sz val="14"/>
        <rFont val="宋体"/>
        <charset val="134"/>
      </rPr>
      <t>衔接资金用于投资项目固定资产建设，所建设内容灌溉设施、管理房、产业道路、灌溉设施等固定资产为村集体资产。</t>
    </r>
    <r>
      <rPr>
        <sz val="14"/>
        <rFont val="Times New Roman"/>
        <charset val="134"/>
      </rPr>
      <t xml:space="preserve">
</t>
    </r>
    <r>
      <rPr>
        <b/>
        <sz val="14"/>
        <rFont val="Times New Roman"/>
        <charset val="134"/>
      </rPr>
      <t>3.</t>
    </r>
    <r>
      <rPr>
        <b/>
        <sz val="14"/>
        <rFont val="宋体"/>
        <charset val="134"/>
      </rPr>
      <t>运营主体：</t>
    </r>
    <r>
      <rPr>
        <sz val="14"/>
        <rFont val="宋体"/>
        <charset val="134"/>
      </rPr>
      <t>巍山聚丰农业科技有限公司。</t>
    </r>
    <r>
      <rPr>
        <sz val="14"/>
        <rFont val="Times New Roman"/>
        <charset val="134"/>
      </rPr>
      <t xml:space="preserve">
</t>
    </r>
  </si>
  <si>
    <t>（7）</t>
  </si>
  <si>
    <t>新华乡砚田村羊肚菌种植项目</t>
  </si>
  <si>
    <t>砚田村</t>
  </si>
  <si>
    <r>
      <rPr>
        <sz val="14"/>
        <rFont val="宋体"/>
        <charset val="134"/>
      </rPr>
      <t>优化烟后产业结构，引进临沧鸿翰农业科技发展有限公司发展羊肚菌种植和菌种培育，在砚田村建设占地5亩羊肚菌种植基地</t>
    </r>
    <r>
      <rPr>
        <sz val="14"/>
        <rFont val="Times New Roman"/>
        <charset val="134"/>
      </rPr>
      <t>1</t>
    </r>
    <r>
      <rPr>
        <sz val="14"/>
        <rFont val="宋体"/>
        <charset val="134"/>
      </rPr>
      <t>个。项目计划总投资514.61万元，其中：</t>
    </r>
    <r>
      <rPr>
        <b/>
        <sz val="14"/>
        <rFont val="宋体"/>
        <charset val="134"/>
      </rPr>
      <t>一、申请财政衔接资金180万元，</t>
    </r>
    <r>
      <rPr>
        <sz val="14"/>
        <rFont val="宋体"/>
        <charset val="134"/>
      </rPr>
      <t>建设内容为：1、场地平整</t>
    </r>
    <r>
      <rPr>
        <sz val="14"/>
        <rFont val="Times New Roman"/>
        <charset val="134"/>
      </rPr>
      <t>3335</t>
    </r>
    <r>
      <rPr>
        <sz val="14"/>
        <rFont val="宋体"/>
        <charset val="134"/>
      </rPr>
      <t xml:space="preserve">平方米，投入资金9.5万元；2、建设5个共2376平方米规格温室大棚(温室用于种植，温室顶部采用 5 毫米玻璃覆盖，墙体采用5+6A+5中空玻璃覆盖；跨度：9米，3跨，总宽27米；开间：4米，22开间总长88米；温室总面积2376平方米。柱高4米，脊高5米，最高点约5.4米，四周砖墙裙高0.5米；立柱为120×120×3.0mm规格的热镀锌方管），通过标准化温室建设可实现立体空间种植10层，有效利用面积达23760平方米，该温室使用年限为15年，投入资金89万元；3、建筑外围设600mm×500mm排水沟233.6米，投资4.03万元；4、配置温湿自动控制系统5套，投入资金34.5万元；5、配套菌苗培育架（规格：每层1.5米*2.6米，10层，每层间隔40厘米）300个，投入资金34万元；5、配套水电设施，投资9万元。       
</t>
    </r>
    <r>
      <rPr>
        <b/>
        <sz val="14"/>
        <rFont val="宋体"/>
        <charset val="134"/>
      </rPr>
      <t>二、企业投入334.61万元，</t>
    </r>
    <r>
      <rPr>
        <sz val="14"/>
        <rFont val="宋体"/>
        <charset val="134"/>
      </rPr>
      <t>建设内容为：1、建设管理房300平方米，投入资金54万元；2、搭配菌床营养土600立方米，投入资金10.8万元；3、购入50亩菌种，投入资金30万元；4、带动农户种植羊肚菌</t>
    </r>
    <r>
      <rPr>
        <sz val="14"/>
        <rFont val="Times New Roman"/>
        <charset val="134"/>
      </rPr>
      <t>300</t>
    </r>
    <r>
      <rPr>
        <sz val="14"/>
        <rFont val="宋体"/>
        <charset val="134"/>
      </rPr>
      <t>亩，企业垫付菌种资金</t>
    </r>
    <r>
      <rPr>
        <sz val="14"/>
        <rFont val="Times New Roman"/>
        <charset val="134"/>
      </rPr>
      <t>240</t>
    </r>
    <r>
      <rPr>
        <sz val="14"/>
        <rFont val="宋体"/>
        <charset val="134"/>
      </rPr>
      <t>万元。</t>
    </r>
  </si>
  <si>
    <r>
      <rPr>
        <sz val="14"/>
        <rFont val="宋体"/>
        <charset val="134"/>
      </rPr>
      <t>通过新华乡砚田村羊肚菌种植项目实施，衔接资金用于投资固定资产，项目形成资产归项目区村集体所有。项目建成后临沧鸿翰农业科技发展有限公司对固定资产进行承租，进行菌种培育和种植，并负责对农户产品回收。该基地建成后可带动项目区范围农户进行种植，农户种植成本每亩</t>
    </r>
    <r>
      <rPr>
        <sz val="14"/>
        <rFont val="Times New Roman"/>
        <charset val="134"/>
      </rPr>
      <t>8000</t>
    </r>
    <r>
      <rPr>
        <sz val="14"/>
        <rFont val="宋体"/>
        <charset val="134"/>
      </rPr>
      <t>元，包含企业垫支6000元菌种及2000元管护费（包括遮阴网、肥料、种植管护等）。预计带动农户发展种植羊肚菌</t>
    </r>
    <r>
      <rPr>
        <sz val="14"/>
        <rFont val="Times New Roman"/>
        <charset val="134"/>
      </rPr>
      <t>300</t>
    </r>
    <r>
      <rPr>
        <sz val="14"/>
        <rFont val="宋体"/>
        <charset val="134"/>
      </rPr>
      <t>亩左右。项目收益主要用于巩固拓展脱贫攻坚成果，增加脱贫群众收入，壮大村集体经济，带动农户增收。通过增强监测和预测预警能力，将会减少经济损失5%以上，大幅增强脱贫地区人群自然灾害防范能力、临灾避险能力、产业自救能力。项目促进当地群众就业增收。预计惠及行政村</t>
    </r>
    <r>
      <rPr>
        <sz val="14"/>
        <rFont val="Times New Roman"/>
        <charset val="134"/>
      </rPr>
      <t>1</t>
    </r>
    <r>
      <rPr>
        <sz val="14"/>
        <rFont val="宋体"/>
        <charset val="134"/>
      </rPr>
      <t>个</t>
    </r>
    <r>
      <rPr>
        <sz val="14"/>
        <rFont val="Times New Roman"/>
        <charset val="134"/>
      </rPr>
      <t>240</t>
    </r>
    <r>
      <rPr>
        <sz val="14"/>
        <rFont val="宋体"/>
        <charset val="134"/>
      </rPr>
      <t>户</t>
    </r>
    <r>
      <rPr>
        <sz val="14"/>
        <rFont val="Times New Roman"/>
        <charset val="134"/>
      </rPr>
      <t>835</t>
    </r>
    <r>
      <rPr>
        <sz val="14"/>
        <rFont val="宋体"/>
        <charset val="134"/>
      </rPr>
      <t>人，其中脱贫户及</t>
    </r>
    <r>
      <rPr>
        <sz val="14"/>
        <rFont val="Times New Roman"/>
        <charset val="134"/>
      </rPr>
      <t>“</t>
    </r>
    <r>
      <rPr>
        <sz val="14"/>
        <rFont val="宋体"/>
        <charset val="134"/>
      </rPr>
      <t>三类人员</t>
    </r>
    <r>
      <rPr>
        <sz val="14"/>
        <rFont val="Times New Roman"/>
        <charset val="134"/>
      </rPr>
      <t>”47</t>
    </r>
    <r>
      <rPr>
        <sz val="14"/>
        <rFont val="宋体"/>
        <charset val="134"/>
      </rPr>
      <t>户</t>
    </r>
    <r>
      <rPr>
        <sz val="14"/>
        <rFont val="Times New Roman"/>
        <charset val="134"/>
      </rPr>
      <t>153</t>
    </r>
    <r>
      <rPr>
        <sz val="14"/>
        <rFont val="宋体"/>
        <charset val="134"/>
      </rPr>
      <t>人。项目建成后，每年村集体通过出租温室大棚收入可达9万元，每户种植农户每亩增收</t>
    </r>
    <r>
      <rPr>
        <sz val="14"/>
        <rFont val="Times New Roman"/>
        <charset val="134"/>
      </rPr>
      <t>1</t>
    </r>
    <r>
      <rPr>
        <sz val="14"/>
        <rFont val="宋体"/>
        <charset val="134"/>
      </rPr>
      <t>万元。可解决长期务工15人。</t>
    </r>
  </si>
  <si>
    <r>
      <rPr>
        <b/>
        <sz val="14"/>
        <rFont val="宋体"/>
        <charset val="134"/>
      </rPr>
      <t>一、农户增收：</t>
    </r>
    <r>
      <rPr>
        <sz val="14"/>
        <rFont val="Times New Roman"/>
        <charset val="134"/>
      </rPr>
      <t xml:space="preserve">           
  1</t>
    </r>
    <r>
      <rPr>
        <sz val="14"/>
        <rFont val="宋体"/>
        <charset val="134"/>
      </rPr>
      <t>、项目种植利用烟区和周边群众土地入股，获取土地流转金；</t>
    </r>
    <r>
      <rPr>
        <sz val="14"/>
        <rFont val="Times New Roman"/>
        <charset val="134"/>
      </rPr>
      <t xml:space="preserve">            2</t>
    </r>
    <r>
      <rPr>
        <sz val="14"/>
        <rFont val="宋体"/>
        <charset val="134"/>
      </rPr>
      <t>、吸纳群众就近务工，长期用工需15人，务工收入27万；</t>
    </r>
    <r>
      <rPr>
        <sz val="14"/>
        <rFont val="Times New Roman"/>
        <charset val="134"/>
      </rPr>
      <t xml:space="preserve">         
3</t>
    </r>
    <r>
      <rPr>
        <sz val="14"/>
        <rFont val="宋体"/>
        <charset val="134"/>
      </rPr>
      <t>、基地建成后带动周边农户发展种植约</t>
    </r>
    <r>
      <rPr>
        <sz val="14"/>
        <rFont val="Times New Roman"/>
        <charset val="134"/>
      </rPr>
      <t>300</t>
    </r>
    <r>
      <rPr>
        <sz val="14"/>
        <rFont val="宋体"/>
        <charset val="134"/>
      </rPr>
      <t>亩（每户</t>
    </r>
    <r>
      <rPr>
        <sz val="14"/>
        <rFont val="Times New Roman"/>
        <charset val="134"/>
      </rPr>
      <t>1</t>
    </r>
    <r>
      <rPr>
        <sz val="14"/>
        <rFont val="宋体"/>
        <charset val="134"/>
      </rPr>
      <t>至</t>
    </r>
    <r>
      <rPr>
        <sz val="14"/>
        <rFont val="Times New Roman"/>
        <charset val="134"/>
      </rPr>
      <t>1.5</t>
    </r>
    <r>
      <rPr>
        <sz val="14"/>
        <rFont val="宋体"/>
        <charset val="134"/>
      </rPr>
      <t xml:space="preserve">亩），由运营主体负责产品回收。羊肚菌种植后最低亩产200公斤，种植农户与企业签订种植协议，企业承诺保底回收价90元/公斤，并为种植农户垫资菌种费6000元/亩，在成品菌收购金额中扣回，每亩可增加种植农户收入1万元。                     </t>
    </r>
    <r>
      <rPr>
        <sz val="14"/>
        <rFont val="Times New Roman"/>
        <charset val="134"/>
      </rPr>
      <t xml:space="preserve">
4</t>
    </r>
    <r>
      <rPr>
        <sz val="14"/>
        <rFont val="宋体"/>
        <charset val="134"/>
      </rPr>
      <t>、预计惠及行政村</t>
    </r>
    <r>
      <rPr>
        <sz val="14"/>
        <rFont val="Times New Roman"/>
        <charset val="134"/>
      </rPr>
      <t>1</t>
    </r>
    <r>
      <rPr>
        <sz val="14"/>
        <rFont val="宋体"/>
        <charset val="134"/>
      </rPr>
      <t>个</t>
    </r>
    <r>
      <rPr>
        <sz val="14"/>
        <rFont val="Times New Roman"/>
        <charset val="134"/>
      </rPr>
      <t>240</t>
    </r>
    <r>
      <rPr>
        <sz val="14"/>
        <rFont val="宋体"/>
        <charset val="134"/>
      </rPr>
      <t>户</t>
    </r>
    <r>
      <rPr>
        <sz val="14"/>
        <rFont val="Times New Roman"/>
        <charset val="134"/>
      </rPr>
      <t>835</t>
    </r>
    <r>
      <rPr>
        <sz val="14"/>
        <rFont val="宋体"/>
        <charset val="134"/>
      </rPr>
      <t>人，其中脱贫户及</t>
    </r>
    <r>
      <rPr>
        <sz val="14"/>
        <rFont val="Times New Roman"/>
        <charset val="134"/>
      </rPr>
      <t>“</t>
    </r>
    <r>
      <rPr>
        <sz val="14"/>
        <rFont val="宋体"/>
        <charset val="134"/>
      </rPr>
      <t>三类人员</t>
    </r>
    <r>
      <rPr>
        <sz val="14"/>
        <rFont val="Times New Roman"/>
        <charset val="134"/>
      </rPr>
      <t>”47</t>
    </r>
    <r>
      <rPr>
        <sz val="14"/>
        <rFont val="宋体"/>
        <charset val="134"/>
      </rPr>
      <t>户</t>
    </r>
    <r>
      <rPr>
        <sz val="14"/>
        <rFont val="Times New Roman"/>
        <charset val="134"/>
      </rPr>
      <t>153</t>
    </r>
    <r>
      <rPr>
        <sz val="14"/>
        <rFont val="宋体"/>
        <charset val="134"/>
      </rPr>
      <t xml:space="preserve">人。                    </t>
    </r>
    <r>
      <rPr>
        <sz val="14"/>
        <rFont val="Times New Roman"/>
        <charset val="134"/>
      </rPr>
      <t xml:space="preserve">                      
 </t>
    </r>
    <r>
      <rPr>
        <b/>
        <sz val="14"/>
        <rFont val="宋体"/>
        <charset val="134"/>
      </rPr>
      <t>二、村集体经济增收：</t>
    </r>
    <r>
      <rPr>
        <sz val="14"/>
        <rFont val="Times New Roman"/>
        <charset val="134"/>
      </rPr>
      <t xml:space="preserve">         
</t>
    </r>
    <r>
      <rPr>
        <sz val="14"/>
        <rFont val="宋体"/>
        <charset val="134"/>
      </rPr>
      <t>资产为村集体资产，租赁给临沧鸿翰农业科技发展有限公司，年租金为9万元</t>
    </r>
    <r>
      <rPr>
        <sz val="14"/>
        <rFont val="Times New Roman"/>
        <charset val="134"/>
      </rPr>
      <t>/</t>
    </r>
    <r>
      <rPr>
        <sz val="14"/>
        <rFont val="宋体"/>
        <charset val="134"/>
      </rPr>
      <t>年。</t>
    </r>
  </si>
  <si>
    <r>
      <rPr>
        <b/>
        <sz val="14"/>
        <rFont val="Times New Roman"/>
        <charset val="134"/>
      </rPr>
      <t>1.</t>
    </r>
    <r>
      <rPr>
        <b/>
        <sz val="14"/>
        <rFont val="宋体"/>
        <charset val="134"/>
      </rPr>
      <t>土地要素：</t>
    </r>
    <r>
      <rPr>
        <sz val="14"/>
        <rFont val="宋体"/>
        <charset val="134"/>
      </rPr>
      <t>项目不涉及建设用地，为烟区一般耕地。</t>
    </r>
    <r>
      <rPr>
        <sz val="14"/>
        <rFont val="Times New Roman"/>
        <charset val="134"/>
      </rPr>
      <t xml:space="preserve">
</t>
    </r>
    <r>
      <rPr>
        <b/>
        <sz val="14"/>
        <rFont val="Times New Roman"/>
        <charset val="134"/>
      </rPr>
      <t>2.</t>
    </r>
    <r>
      <rPr>
        <b/>
        <sz val="14"/>
        <rFont val="宋体"/>
        <charset val="134"/>
      </rPr>
      <t>资产：</t>
    </r>
    <r>
      <rPr>
        <sz val="14"/>
        <rFont val="宋体"/>
        <charset val="134"/>
      </rPr>
      <t>衔接资金用于投资项目固定资产建设，所建设内容</t>
    </r>
    <r>
      <rPr>
        <sz val="14"/>
        <rFont val="Times New Roman"/>
        <charset val="134"/>
      </rPr>
      <t>3335</t>
    </r>
    <r>
      <rPr>
        <sz val="14"/>
        <rFont val="宋体"/>
        <charset val="134"/>
      </rPr>
      <t>平方米大棚、温湿控制系统、菌苗培育架等固定资产为村集体资产。</t>
    </r>
    <r>
      <rPr>
        <sz val="14"/>
        <rFont val="Times New Roman"/>
        <charset val="134"/>
      </rPr>
      <t xml:space="preserve">
</t>
    </r>
    <r>
      <rPr>
        <b/>
        <sz val="14"/>
        <rFont val="Times New Roman"/>
        <charset val="134"/>
      </rPr>
      <t>3.</t>
    </r>
    <r>
      <rPr>
        <b/>
        <sz val="14"/>
        <rFont val="宋体"/>
        <charset val="134"/>
      </rPr>
      <t>运营主体：</t>
    </r>
    <r>
      <rPr>
        <sz val="14"/>
        <rFont val="宋体"/>
        <charset val="134"/>
      </rPr>
      <t>临沧鸿翰农业科技发展有限公司。</t>
    </r>
    <r>
      <rPr>
        <sz val="14"/>
        <rFont val="Times New Roman"/>
        <charset val="134"/>
      </rPr>
      <t xml:space="preserve">
</t>
    </r>
  </si>
  <si>
    <t>（8）</t>
  </si>
  <si>
    <t>鲁史镇2025年茶叶初制所提升改造项目</t>
  </si>
  <si>
    <t>鲁史镇</t>
  </si>
  <si>
    <t>河边村、新塘村</t>
  </si>
  <si>
    <r>
      <rPr>
        <sz val="14"/>
        <color theme="1"/>
        <rFont val="宋体"/>
        <charset val="134"/>
      </rPr>
      <t>项目计划总投资510万元，其中：</t>
    </r>
    <r>
      <rPr>
        <b/>
        <sz val="14"/>
        <color theme="1"/>
        <rFont val="宋体"/>
        <charset val="134"/>
      </rPr>
      <t>1.计划投入财政衔接资金60万元，</t>
    </r>
    <r>
      <rPr>
        <sz val="14"/>
        <color theme="1"/>
        <rFont val="宋体"/>
        <charset val="134"/>
      </rPr>
      <t>对河边村茶叶初制所功能提升，提升厂房及管理用房1200平方米，购置揉捻机、杀青机等生产设</t>
    </r>
    <r>
      <rPr>
        <b/>
        <sz val="14"/>
        <color theme="1"/>
        <rFont val="宋体"/>
        <charset val="134"/>
      </rPr>
      <t>备1套；
2.投入财政衔接资金110万元，</t>
    </r>
    <r>
      <rPr>
        <sz val="14"/>
        <color theme="1"/>
        <rFont val="宋体"/>
        <charset val="134"/>
      </rPr>
      <t xml:space="preserve">在新塘村茶叶初制所建设晾晒棚260平方米，铺设产业道路1.4km（宽3m，厚0.18m），配置生产设施设备；
</t>
    </r>
    <r>
      <rPr>
        <b/>
        <sz val="14"/>
        <color theme="1"/>
        <rFont val="宋体"/>
        <charset val="134"/>
      </rPr>
      <t>3.企业投入340万元</t>
    </r>
    <r>
      <rPr>
        <sz val="14"/>
        <color theme="1"/>
        <rFont val="宋体"/>
        <charset val="134"/>
      </rPr>
      <t>（每个初制所每个企业投170万元）用于生产设备维修更新、供电设备、砖茶压制机、运输机械、产区标识牌、农残检测设备等规范化茶叶初制所软件功能提升。</t>
    </r>
  </si>
  <si>
    <t>通过对两个村茶叶初制所功能提升，带动茶叶形成规模化、高效化产业，为茶农提供全链条扶持，实现产量、品质和产值的三提升，并且通过品牌的提升，实现增值收益。项目受益农户623户2446人，其中脱贫户和监测对象139户542人。</t>
  </si>
  <si>
    <r>
      <rPr>
        <b/>
        <sz val="14"/>
        <color theme="1"/>
        <rFont val="宋体"/>
        <charset val="134"/>
      </rPr>
      <t>1.农户增收：</t>
    </r>
    <r>
      <rPr>
        <sz val="14"/>
        <color theme="1"/>
        <rFont val="宋体"/>
        <charset val="134"/>
      </rPr>
      <t xml:space="preserve">①茶叶每亩产量200公斤，企业与农户签订协议，农户按照企业要求喷洒农药，规范采摘，企业按照高于市场价1元/公斤收购，每亩增收200元，按项目区周边茶园面积2000亩，可实现增收40万元以上；②为项目村村民就近提供就业岗位6个，阶段性制茶临时工50余人，年用工量300余人次，实现劳务收入246000元。  
</t>
    </r>
    <r>
      <rPr>
        <b/>
        <sz val="14"/>
        <color theme="1"/>
        <rFont val="宋体"/>
        <charset val="134"/>
      </rPr>
      <t>2.村集体经济增收：</t>
    </r>
    <r>
      <rPr>
        <sz val="14"/>
        <color theme="1"/>
        <rFont val="宋体"/>
        <charset val="134"/>
      </rPr>
      <t>项目建成后，资产归村集体所有，分别由两家企业运营，按照“固定保底+分红”方式，企业每年分别向村集体支付租金3-5万元，并按照当年营收纯利润的4%进行分红，可实现村集体经济收入8万元以上。</t>
    </r>
  </si>
  <si>
    <t>鲁史镇人民政府</t>
  </si>
  <si>
    <t>赵  兵</t>
  </si>
  <si>
    <r>
      <rPr>
        <b/>
        <sz val="12"/>
        <color theme="1"/>
        <rFont val="宋体"/>
        <charset val="134"/>
      </rPr>
      <t xml:space="preserve">    1.理由：</t>
    </r>
    <r>
      <rPr>
        <sz val="12"/>
        <color theme="1"/>
        <rFont val="宋体"/>
        <charset val="134"/>
      </rPr>
      <t>一是项目区周边茶资源丰富，周边茶园面积2000多亩，覆盖全镇茶园40%以上；二是品牌效应好。鲁史茶走进了2024年辽宁茶博会，通过项目的实施，促进整个片区茶产业发展，实现提质增效，促进农旅融合发展。
    2</t>
    </r>
    <r>
      <rPr>
        <b/>
        <sz val="12"/>
        <color theme="1"/>
        <rFont val="宋体"/>
        <charset val="134"/>
      </rPr>
      <t>.受益人口：</t>
    </r>
    <r>
      <rPr>
        <sz val="12"/>
        <color theme="1"/>
        <rFont val="宋体"/>
        <charset val="134"/>
      </rPr>
      <t xml:space="preserve">受益农户623户2446人，其中脱贫户和监测对象139户542人。
    </t>
    </r>
    <r>
      <rPr>
        <b/>
        <sz val="12"/>
        <color theme="1"/>
        <rFont val="宋体"/>
        <charset val="134"/>
      </rPr>
      <t>3.项目资金构成</t>
    </r>
    <r>
      <rPr>
        <sz val="12"/>
        <color theme="1"/>
        <rFont val="宋体"/>
        <charset val="134"/>
      </rPr>
      <t xml:space="preserve">：投入衔接资金170万元用于两个茶叶初制所功能提升，企业投入340万元（每个初制所每个企业投170万元）用于生产设备维修更新、供电设备、砖茶压制机、运输机械、产区标识牌、农残检测设备等规范化茶叶初制所软件功能提升。
    </t>
    </r>
    <r>
      <rPr>
        <b/>
        <sz val="12"/>
        <color theme="1"/>
        <rFont val="宋体"/>
        <charset val="134"/>
      </rPr>
      <t>4.农户收益：</t>
    </r>
    <r>
      <rPr>
        <sz val="12"/>
        <color theme="1"/>
        <rFont val="宋体"/>
        <charset val="134"/>
      </rPr>
      <t>①茶叶每亩产量200公斤，企业与农户签订协议，农户按照企业要求规范管理，企业按照高于市场价1元/公斤收购，每亩增收200元，按项目区周边茶园面积2000亩，可实现增收40万元；②为项目村村民就近提供就业岗位6个，阶段性制茶临时工50余人，年用工量300余人次，实现劳务收入246000元。</t>
    </r>
    <r>
      <rPr>
        <b/>
        <sz val="12"/>
        <color theme="1"/>
        <rFont val="宋体"/>
        <charset val="134"/>
      </rPr>
      <t xml:space="preserve">  村级集体经济收益：</t>
    </r>
    <r>
      <rPr>
        <sz val="12"/>
        <color theme="1"/>
        <rFont val="宋体"/>
        <charset val="134"/>
      </rPr>
      <t xml:space="preserve">项目建成后，分别由两家企业运营，按照“固定保底+分红”方式，企业每年分别向村集体支付租金3-5万元，并按照当年营收纯利润的4%进行分红，可实现村集体经济收入8万元以上。
    </t>
    </r>
    <r>
      <rPr>
        <b/>
        <sz val="12"/>
        <color theme="1"/>
        <rFont val="宋体"/>
        <charset val="134"/>
      </rPr>
      <t>5.运营主体：</t>
    </r>
    <r>
      <rPr>
        <sz val="12"/>
        <color theme="1"/>
        <rFont val="宋体"/>
        <charset val="134"/>
      </rPr>
      <t xml:space="preserve">凤庆县山窝里茶叶有限公司，凤宁茶叶有限责任公司。
    </t>
    </r>
    <r>
      <rPr>
        <b/>
        <sz val="12"/>
        <color theme="1"/>
        <rFont val="宋体"/>
        <charset val="134"/>
      </rPr>
      <t>6.资产：</t>
    </r>
    <r>
      <rPr>
        <sz val="12"/>
        <color theme="1"/>
        <rFont val="宋体"/>
        <charset val="134"/>
      </rPr>
      <t xml:space="preserve">经营性资产归村集体所有
    </t>
    </r>
    <r>
      <rPr>
        <b/>
        <sz val="12"/>
        <color theme="1"/>
        <rFont val="宋体"/>
        <charset val="134"/>
      </rPr>
      <t>7.要素保障（土地）：</t>
    </r>
    <r>
      <rPr>
        <sz val="12"/>
        <color theme="1"/>
        <rFont val="宋体"/>
        <charset val="134"/>
      </rPr>
      <t>两个初制所属于功能提升，不涉及新建，符合用地要求；初制所使用电能，不涉及环评。</t>
    </r>
  </si>
  <si>
    <t>（9）</t>
  </si>
  <si>
    <t>鲁史镇沿河村农产品加工厂建设项目</t>
  </si>
  <si>
    <t>沿河村</t>
  </si>
  <si>
    <r>
      <rPr>
        <sz val="14"/>
        <color theme="1"/>
        <rFont val="宋体"/>
        <charset val="134"/>
      </rPr>
      <t>项目计划总投资526万元，其中：</t>
    </r>
    <r>
      <rPr>
        <b/>
        <sz val="14"/>
        <color theme="1"/>
        <rFont val="宋体"/>
        <charset val="134"/>
      </rPr>
      <t>1.计划投入财政衔接资金120万元</t>
    </r>
    <r>
      <rPr>
        <sz val="14"/>
        <color theme="1"/>
        <rFont val="宋体"/>
        <charset val="134"/>
      </rPr>
      <t>，在沿河村老村委会建设火腿加工主厂房一间100㎡，腌制晾晒风干间60㎡，切割包装加工间40㎡，管理用房30㎡，场地附属建筑170㎡；</t>
    </r>
    <r>
      <rPr>
        <b/>
        <sz val="14"/>
        <color theme="1"/>
        <rFont val="宋体"/>
        <charset val="134"/>
      </rPr>
      <t>2.企业投入400万元</t>
    </r>
    <r>
      <rPr>
        <sz val="14"/>
        <color theme="1"/>
        <rFont val="宋体"/>
        <charset val="134"/>
      </rPr>
      <t>用于采购切片机、包装机等加工设备1套，生猪腿源预付订购，线上线下渠道品牌宣传及日常运营管护。</t>
    </r>
  </si>
  <si>
    <t>通过建设火腿加工车间，引进企业运营，带动当地特色农产品形成规模化产业，形成“党总支部+村集体合作社（凤庆县安达养殖专业合作社）+企业（凤庆县博盛农业发展有限公司）+农户”的合作模式，拓宽农户增收渠道，推动村集体经济发展。项目受益农户477户1935人，其中脱贫户和监测对象185户786人。</t>
  </si>
  <si>
    <r>
      <rPr>
        <b/>
        <sz val="14"/>
        <color theme="1"/>
        <rFont val="宋体"/>
        <charset val="134"/>
      </rPr>
      <t>1.农户增收：</t>
    </r>
    <r>
      <rPr>
        <sz val="14"/>
        <color theme="1"/>
        <rFont val="宋体"/>
        <charset val="134"/>
      </rPr>
      <t xml:space="preserve">①企业与合作社、养殖户建立订单式合作关系，鼓励周边农户扩大养殖规模，提供丰富的腿源，企业负责保底收购，项目的实施，辐射带动周边200余农户养殖生猪650头，实现收入60万元以上；②村民就近提供就业岗位4个，阶段性火腿腌制加工40余人，年用工量400余人次，按照每个工100元计算，实现劳务收入24万元。
</t>
    </r>
    <r>
      <rPr>
        <b/>
        <sz val="14"/>
        <color theme="1"/>
        <rFont val="宋体"/>
        <charset val="134"/>
      </rPr>
      <t>2.村集体经济增收：</t>
    </r>
    <r>
      <rPr>
        <sz val="14"/>
        <color theme="1"/>
        <rFont val="宋体"/>
        <charset val="134"/>
      </rPr>
      <t>①按照收益“固定保底+分红”方式，企业每年向村集体支付保底租金4.8万元，并按照当年营收纯利润的4%进行分红，可增加村集体经济收入9万元以上。②村级合作社组织人员进行腌制，每只收取20元的腌制加工费用，预计腌制1300只，可增加村集体经济收入2.6万元。</t>
    </r>
  </si>
  <si>
    <r>
      <rPr>
        <b/>
        <sz val="12"/>
        <color theme="1"/>
        <rFont val="宋体"/>
        <charset val="134"/>
      </rPr>
      <t xml:space="preserve">    1.理由：</t>
    </r>
    <r>
      <rPr>
        <sz val="12"/>
        <color theme="1"/>
        <rFont val="宋体"/>
        <charset val="134"/>
      </rPr>
      <t>鲁史镇沿河村海拔气候条件适合腌制火腿，村党组织今年以来成立安达合作社分别以4个加工点代加工火腿，由合作社统一销售火腿的方式运作。凤庆县博盛农业发展有限公司长期从事农特产品的销售，具有稳定的市场销售渠道，村级引进该公司从事火腿的生产及销售，目前该公司已登记注册“鲁史火腿”的商标。
    2</t>
    </r>
    <r>
      <rPr>
        <b/>
        <sz val="12"/>
        <color theme="1"/>
        <rFont val="宋体"/>
        <charset val="134"/>
      </rPr>
      <t>.受益人口：</t>
    </r>
    <r>
      <rPr>
        <sz val="12"/>
        <color theme="1"/>
        <rFont val="宋体"/>
        <charset val="134"/>
      </rPr>
      <t xml:space="preserve">受益农户477户1935人，其中脱贫户和监测对象185户786人。
    </t>
    </r>
    <r>
      <rPr>
        <b/>
        <sz val="12"/>
        <color theme="1"/>
        <rFont val="宋体"/>
        <charset val="134"/>
      </rPr>
      <t>3.项目资金构成</t>
    </r>
    <r>
      <rPr>
        <sz val="12"/>
        <color theme="1"/>
        <rFont val="宋体"/>
        <charset val="134"/>
      </rPr>
      <t xml:space="preserve">：投入衔接资金126万元用于建设火腿加工厂房，企业投入400万元用于采购切片机、包装机等加工设备1套，生猪腿源预付订购，线上线下渠道品牌宣传及日常运营管护。
    </t>
    </r>
    <r>
      <rPr>
        <b/>
        <sz val="12"/>
        <color theme="1"/>
        <rFont val="宋体"/>
        <charset val="134"/>
      </rPr>
      <t>4.农户收益：</t>
    </r>
    <r>
      <rPr>
        <sz val="12"/>
        <color theme="1"/>
        <rFont val="宋体"/>
        <charset val="134"/>
      </rPr>
      <t>①企业与合作社、养殖户建立订单式合作关系，鼓励周边农户扩大养殖规模，提供丰富的腿源，企业负责保底收购，项目的实施，辐射带动周边200余农户养殖生猪650头，实现收入60万元以上；②村民就近提供就业岗位4个，阶段性火腿腌制加工40余人，年用工量400余人次，按照每个工100元计算，实现劳务收入24万元。</t>
    </r>
    <r>
      <rPr>
        <b/>
        <sz val="12"/>
        <color theme="1"/>
        <rFont val="宋体"/>
        <charset val="134"/>
      </rPr>
      <t xml:space="preserve"> 村级集体经济收益：</t>
    </r>
    <r>
      <rPr>
        <sz val="12"/>
        <color theme="1"/>
        <rFont val="宋体"/>
        <charset val="134"/>
      </rPr>
      <t xml:space="preserve">①按照收益“固定保底+分红”方式，企业每年向村集体支付保底租金4.8万元，并按照当年营收纯利润的4%进行分红，可增加村集体经济收入9万元以上。②村级合作社组织人员进行腌制，每只收取20元的腌制加工费用，预计腌制1300只，可增加村集体经济收入2.6万元。
    </t>
    </r>
    <r>
      <rPr>
        <b/>
        <sz val="12"/>
        <color theme="1"/>
        <rFont val="宋体"/>
        <charset val="134"/>
      </rPr>
      <t>5.运营主体：</t>
    </r>
    <r>
      <rPr>
        <sz val="12"/>
        <color theme="1"/>
        <rFont val="宋体"/>
        <charset val="134"/>
      </rPr>
      <t xml:space="preserve">凤庆县博盛农业发展有限公司，凤庆县安达养殖专业合作社。
    </t>
    </r>
    <r>
      <rPr>
        <b/>
        <sz val="12"/>
        <color theme="1"/>
        <rFont val="宋体"/>
        <charset val="134"/>
      </rPr>
      <t>6.资产：</t>
    </r>
    <r>
      <rPr>
        <sz val="12"/>
        <color theme="1"/>
        <rFont val="宋体"/>
        <charset val="134"/>
      </rPr>
      <t xml:space="preserve">经营性资产归村集体所有。
    </t>
    </r>
    <r>
      <rPr>
        <b/>
        <sz val="12"/>
        <color theme="1"/>
        <rFont val="宋体"/>
        <charset val="134"/>
      </rPr>
      <t>7.要素保障（土地）：</t>
    </r>
    <r>
      <rPr>
        <sz val="12"/>
        <color theme="1"/>
        <rFont val="宋体"/>
        <charset val="134"/>
      </rPr>
      <t>火腿加工厂建设在沿河村老村委会，属于建设用地，不涉及新建，符合用地要求。</t>
    </r>
  </si>
  <si>
    <t>（10）</t>
  </si>
  <si>
    <t>鲁史镇力马柯村沿江热带水果种植项目</t>
  </si>
  <si>
    <t>力马柯村</t>
  </si>
  <si>
    <r>
      <rPr>
        <sz val="14"/>
        <color theme="1"/>
        <rFont val="宋体"/>
        <charset val="134"/>
      </rPr>
      <t>项目计划总投资500万元，其中：</t>
    </r>
    <r>
      <rPr>
        <b/>
        <sz val="14"/>
        <color theme="1"/>
        <rFont val="宋体"/>
        <charset val="134"/>
      </rPr>
      <t>1.申请使用财政衔接资金300万元，</t>
    </r>
    <r>
      <rPr>
        <sz val="14"/>
        <color theme="1"/>
        <rFont val="宋体"/>
        <charset val="134"/>
      </rPr>
      <t>新建管理用房200平方米，500立方米水池1个，100立方米水池3个，24立方米10个，灌溉管网10km，产业道路开挖3km，及配套附属设施；</t>
    </r>
    <r>
      <rPr>
        <b/>
        <sz val="14"/>
        <color theme="1"/>
        <rFont val="宋体"/>
        <charset val="134"/>
      </rPr>
      <t>2.企业投入200万元</t>
    </r>
    <r>
      <rPr>
        <sz val="14"/>
        <color theme="1"/>
        <rFont val="宋体"/>
        <charset val="134"/>
      </rPr>
      <t>负责提供佛手柑苗木种植400亩及后期管护。</t>
    </r>
  </si>
  <si>
    <t>通过建设管理用房、灌溉设施及产业路，带动企业投入200万元用于种苗购置及栽种管护发展佛手柑产业，受益农户52户213人，其中脱贫户11户42人。</t>
  </si>
  <si>
    <r>
      <rPr>
        <b/>
        <sz val="14"/>
        <color theme="1"/>
        <rFont val="宋体"/>
        <charset val="134"/>
      </rPr>
      <t>1.农户增收：</t>
    </r>
    <r>
      <rPr>
        <sz val="14"/>
        <color theme="1"/>
        <rFont val="宋体"/>
        <charset val="134"/>
      </rPr>
      <t xml:space="preserve">为项目村村民就近提供就业岗位5个，阶段性用工40余人，年用工量2000余人次，实现劳务收入40万元以上。  
</t>
    </r>
    <r>
      <rPr>
        <b/>
        <sz val="14"/>
        <color theme="1"/>
        <rFont val="宋体"/>
        <charset val="134"/>
      </rPr>
      <t>2.村集体经济增收</t>
    </r>
    <r>
      <rPr>
        <sz val="14"/>
        <color theme="1"/>
        <rFont val="宋体"/>
        <charset val="134"/>
      </rPr>
      <t>：①村集体通过出租剩余资源土地，按照450元/亩收取租金，可实现每年18万元的村集体经济收入；②村集体以资产入股，按照“固定保底+分红”方式，在果树投产前，企业每年向村集体支付保底资产租金3万元，在果树投产后，根据企业当年经营纯利润的10%进行分红，可实现村集体经济收入12万元以上。</t>
    </r>
  </si>
  <si>
    <r>
      <rPr>
        <b/>
        <sz val="14"/>
        <color theme="1"/>
        <rFont val="宋体"/>
        <charset val="134"/>
      </rPr>
      <t xml:space="preserve">    1.理由：</t>
    </r>
    <r>
      <rPr>
        <sz val="14"/>
        <color theme="1"/>
        <rFont val="宋体"/>
        <charset val="134"/>
      </rPr>
      <t>佛手柑作为观赏性绿植和中药材的市场需求不断增长，力马柯村属于沿江村，有适宜的种植条件，佛手柑有着较好的单位面积产量，显示出良好的经济效益。
    2</t>
    </r>
    <r>
      <rPr>
        <b/>
        <sz val="14"/>
        <color theme="1"/>
        <rFont val="宋体"/>
        <charset val="134"/>
      </rPr>
      <t>.受益人口：</t>
    </r>
    <r>
      <rPr>
        <sz val="14"/>
        <color theme="1"/>
        <rFont val="宋体"/>
        <charset val="134"/>
      </rPr>
      <t xml:space="preserve">受益农户52户213人，其中脱贫户和监测对象11户42人。
    </t>
    </r>
    <r>
      <rPr>
        <b/>
        <sz val="14"/>
        <color theme="1"/>
        <rFont val="宋体"/>
        <charset val="134"/>
      </rPr>
      <t>3.项目资金构成</t>
    </r>
    <r>
      <rPr>
        <sz val="14"/>
        <color theme="1"/>
        <rFont val="宋体"/>
        <charset val="134"/>
      </rPr>
      <t>：投入衔接资金300万元用于佛手柑种植基础设施建设，企业投入200万元用于苗木采购、种植及管护。
    4</t>
    </r>
    <r>
      <rPr>
        <b/>
        <sz val="14"/>
        <color theme="1"/>
        <rFont val="宋体"/>
        <charset val="134"/>
      </rPr>
      <t>.农户收益：</t>
    </r>
    <r>
      <rPr>
        <sz val="14"/>
        <color theme="1"/>
        <rFont val="宋体"/>
        <charset val="134"/>
      </rPr>
      <t>为项目村村民就近提供就业岗位5个，阶段性用工40余人，年用工量2000余人次，实现劳务收入40万元以上。</t>
    </r>
    <r>
      <rPr>
        <b/>
        <sz val="14"/>
        <color theme="1"/>
        <rFont val="宋体"/>
        <charset val="134"/>
      </rPr>
      <t xml:space="preserve"> 村级集体经济收益：</t>
    </r>
    <r>
      <rPr>
        <sz val="14"/>
        <color theme="1"/>
        <rFont val="宋体"/>
        <charset val="134"/>
      </rPr>
      <t>①村集体通过出租剩余资源土地，按照450元/亩收取租金，可实现每年18万元的村集体经济收入；②村集体以资产入股，按照“固定保底+分红”方式，在果树投产前，企业每年向村集体支付保底资产租金3万元，在果树投产后，根据企业当年经营纯利润的10%进行分红，可实现村集体经济收入12万元以上。
    5</t>
    </r>
    <r>
      <rPr>
        <b/>
        <sz val="14"/>
        <color theme="1"/>
        <rFont val="宋体"/>
        <charset val="134"/>
      </rPr>
      <t>.运营主体：</t>
    </r>
    <r>
      <rPr>
        <sz val="14"/>
        <color theme="1"/>
        <rFont val="宋体"/>
        <charset val="134"/>
      </rPr>
      <t>凤庆天辰农业有限责任公司
    6</t>
    </r>
    <r>
      <rPr>
        <b/>
        <sz val="14"/>
        <color theme="1"/>
        <rFont val="宋体"/>
        <charset val="134"/>
      </rPr>
      <t>.资产：</t>
    </r>
    <r>
      <rPr>
        <sz val="14"/>
        <color theme="1"/>
        <rFont val="宋体"/>
        <charset val="134"/>
      </rPr>
      <t>经营性资产归村集体所有。
    7</t>
    </r>
    <r>
      <rPr>
        <b/>
        <sz val="14"/>
        <color theme="1"/>
        <rFont val="宋体"/>
        <charset val="134"/>
      </rPr>
      <t>.要素保障（土地）：</t>
    </r>
    <r>
      <rPr>
        <sz val="14"/>
        <color theme="1"/>
        <rFont val="宋体"/>
        <charset val="134"/>
      </rPr>
      <t>前期已圈地400亩，均为沿江剩余土地，不占基本农田和生态红线。</t>
    </r>
  </si>
  <si>
    <t>（11）</t>
  </si>
  <si>
    <t>种植业基地，养殖业基地</t>
  </si>
  <si>
    <t>鲁史镇金鸡村农业产业建设项目</t>
  </si>
  <si>
    <t>金鸡村</t>
  </si>
  <si>
    <r>
      <rPr>
        <sz val="14"/>
        <color theme="1"/>
        <rFont val="宋体"/>
        <charset val="134"/>
      </rPr>
      <t>项目计划总投资522万元，其中：</t>
    </r>
    <r>
      <rPr>
        <b/>
        <sz val="14"/>
        <color theme="1"/>
        <rFont val="宋体"/>
        <charset val="134"/>
      </rPr>
      <t>1.申请使用财政衔接资金252万元</t>
    </r>
    <r>
      <rPr>
        <sz val="14"/>
        <color theme="1"/>
        <rFont val="宋体"/>
        <charset val="134"/>
      </rPr>
      <t>，在金鸡村新建茶叶加工厂房共600平方米，管理用房120平方米，配套附属设施设备；新建养殖厂房1600平方米，配套附属设施、处理设施；新建水池3座500立方米，建设灌溉管网4.5公里,；配套农业产业防灾减灾增产促农民增收设施；</t>
    </r>
    <r>
      <rPr>
        <b/>
        <sz val="14"/>
        <color theme="1"/>
        <rFont val="宋体"/>
        <charset val="134"/>
      </rPr>
      <t>2.企业和合作社投入270万元</t>
    </r>
    <r>
      <rPr>
        <sz val="14"/>
        <color theme="1"/>
        <rFont val="宋体"/>
        <charset val="134"/>
      </rPr>
      <t xml:space="preserve">用于采购揉捻机、杀青机、提香机等制茶生产设备1套；采购生猪育种、保育设备、饮水与饲料投喂设施1套，污水处理设施1套及日常管理管护。  </t>
    </r>
  </si>
  <si>
    <t>通过建设茶叶加工厂、管理用房、养殖厂房配套附属设施，企业和合作社投入30万元用于制茶设备，生猪育种、保育设备采购，带动金鸡村种养殖业产业发展，促进农户增收，受益农户538户2118人，其中脱贫户75户249人。</t>
  </si>
  <si>
    <r>
      <rPr>
        <b/>
        <sz val="14"/>
        <color theme="1"/>
        <rFont val="宋体"/>
        <charset val="134"/>
      </rPr>
      <t>1.农户增收：</t>
    </r>
    <r>
      <rPr>
        <sz val="14"/>
        <color theme="1"/>
        <rFont val="宋体"/>
        <charset val="134"/>
      </rPr>
      <t xml:space="preserve">①企业与养殖户签订“一站式”养殖合作和回收合同，鼓励农户扩大养殖规模，向脱贫户和监测对象免费发放生猪幼苗，在猪价市场低迷时，企业保底收购，每头大约有200元净利润，猪价过高时，每头利润超过800元；，辐射带动养殖场和周边200余农户养殖生猪3000头，按猪价稳定下可实现净收入240万元以上；②为项目村村民就近提供就业岗位10个，阶段性临时工30人，年用工量200余人次，可实现劳务收入38万元。
</t>
    </r>
    <r>
      <rPr>
        <b/>
        <sz val="14"/>
        <color theme="1"/>
        <rFont val="宋体"/>
        <charset val="134"/>
      </rPr>
      <t>2.村集体经济增收：</t>
    </r>
    <r>
      <rPr>
        <sz val="14"/>
        <color theme="1"/>
        <rFont val="宋体"/>
        <charset val="134"/>
      </rPr>
      <t>项目建成后，资产归村集体所有，村集体以资产入股，按照“固定保底+分红”的方式，企业每年向村集体支付保底租金10万元，并按照当年营收纯利润的4%进行分红，可实现村集体经济增收15万元以上。</t>
    </r>
  </si>
  <si>
    <r>
      <rPr>
        <sz val="12"/>
        <color theme="1"/>
        <rFont val="宋体"/>
        <charset val="134"/>
      </rPr>
      <t xml:space="preserve">    </t>
    </r>
    <r>
      <rPr>
        <b/>
        <sz val="12"/>
        <color theme="1"/>
        <rFont val="宋体"/>
        <charset val="134"/>
      </rPr>
      <t>1.理由：</t>
    </r>
    <r>
      <rPr>
        <sz val="12"/>
        <color theme="1"/>
        <rFont val="宋体"/>
        <charset val="134"/>
      </rPr>
      <t xml:space="preserve">凤庆县源丰农业有限责任公司是一县一业核桃水洗果一级站拥有生产线2条，年收购1000吨鲜果，核桃示范基地2000多亩；其拥有的凤庆县金三生猪养殖场生猪存栏有2400多头。其经营范围覆盖烤烟种植200多亩和果蔬种植等。在鲁史产业发展中有带动和示范作用。为实现项目的落地，该公司与云南正大猪业有限公司签订了“一站式”养殖合作及回收合同，保障项目的实施和销售。
    </t>
    </r>
    <r>
      <rPr>
        <b/>
        <sz val="12"/>
        <color theme="1"/>
        <rFont val="宋体"/>
        <charset val="134"/>
      </rPr>
      <t>2.受益人口：</t>
    </r>
    <r>
      <rPr>
        <sz val="12"/>
        <color theme="1"/>
        <rFont val="宋体"/>
        <charset val="134"/>
      </rPr>
      <t xml:space="preserve">受益农户538户2118人，其中脱贫户和监测对象75户249人。
   </t>
    </r>
    <r>
      <rPr>
        <b/>
        <sz val="12"/>
        <color theme="1"/>
        <rFont val="宋体"/>
        <charset val="134"/>
      </rPr>
      <t xml:space="preserve"> 3.项目资金构成：</t>
    </r>
    <r>
      <rPr>
        <sz val="12"/>
        <color theme="1"/>
        <rFont val="宋体"/>
        <charset val="134"/>
      </rPr>
      <t xml:space="preserve">投入衔接资金252万元用于种养殖厂房和设施建设，企业和合作社投入270万元用于采购揉捻机、杀青机、提香机等制茶生产设备1套；采购生猪育种、保育设备、饮水与饲料投喂1套，及污水处理设施1套。  
    </t>
    </r>
    <r>
      <rPr>
        <b/>
        <sz val="12"/>
        <color theme="1"/>
        <rFont val="宋体"/>
        <charset val="134"/>
      </rPr>
      <t>4.农户收益：</t>
    </r>
    <r>
      <rPr>
        <sz val="12"/>
        <color theme="1"/>
        <rFont val="宋体"/>
        <charset val="134"/>
      </rPr>
      <t xml:space="preserve">①企业与养殖户签订“一站式”养殖合作和回收合同，鼓励农户扩大养殖规模，向脱贫户和监测对象免费发放生猪幼苗，在猪价市场低迷时，企业保底收购，每头大约有200元净利润，猪价过高时，每头利润超过800元；，辐射带动养殖场和周边200余农户养殖生猪3000头，按猪价稳定下可实现净收入240万元以上；②为项目村村民就近提供就业岗位10个，阶段性临时工30人，年用工量200余人次，可实现劳务收入38万元。 村级集体经济收益：项目建成后，资产归村集体所有，村集体以资产入股，按照“固定保底+分红”的方式，企业每年向村集体支付保底租金10万元，并按照当年营收纯利润的4%进行分红，可实现村集体经济增收15万元以上。
    </t>
    </r>
    <r>
      <rPr>
        <b/>
        <sz val="12"/>
        <color theme="1"/>
        <rFont val="宋体"/>
        <charset val="134"/>
      </rPr>
      <t>5.运营主体：</t>
    </r>
    <r>
      <rPr>
        <sz val="12"/>
        <color theme="1"/>
        <rFont val="宋体"/>
        <charset val="134"/>
      </rPr>
      <t xml:space="preserve">凤庆县源丰农业有限责任公司。
    </t>
    </r>
    <r>
      <rPr>
        <b/>
        <sz val="12"/>
        <color theme="1"/>
        <rFont val="宋体"/>
        <charset val="134"/>
      </rPr>
      <t>6.资产：</t>
    </r>
    <r>
      <rPr>
        <sz val="12"/>
        <color theme="1"/>
        <rFont val="宋体"/>
        <charset val="134"/>
      </rPr>
      <t xml:space="preserve">经营性资产归村集体所有。
    </t>
    </r>
    <r>
      <rPr>
        <b/>
        <sz val="12"/>
        <color theme="1"/>
        <rFont val="宋体"/>
        <charset val="134"/>
      </rPr>
      <t>7.要素保障（土地）：</t>
    </r>
    <r>
      <rPr>
        <sz val="12"/>
        <color theme="1"/>
        <rFont val="宋体"/>
        <charset val="134"/>
      </rPr>
      <t>已进行设施农用地备案。</t>
    </r>
  </si>
  <si>
    <t>（12）</t>
  </si>
  <si>
    <t>小湾镇三水村茶叶加工建设项目</t>
  </si>
  <si>
    <t>三水村</t>
  </si>
  <si>
    <r>
      <rPr>
        <sz val="14"/>
        <rFont val="宋体"/>
        <charset val="134"/>
      </rPr>
      <t>项目计划总投资626万元，其中：</t>
    </r>
    <r>
      <rPr>
        <b/>
        <sz val="14"/>
        <rFont val="宋体"/>
        <charset val="134"/>
      </rPr>
      <t>1.申请财政衔接资金326万元</t>
    </r>
    <r>
      <rPr>
        <sz val="14"/>
        <rFont val="宋体"/>
        <charset val="134"/>
      </rPr>
      <t>。在三水村新建茶叶精制加工厂房（第一层为砖混结构，第二层为钢架结构房）1200平方米；配套茶叶揉捻机15台、茶叶烘干机2台、茶叶分筛机5台、茶叶解块机2台、智能萎凋槽10条；配套农业产业防灾减灾增产促农民增收设施，投入资金6万元。</t>
    </r>
    <r>
      <rPr>
        <b/>
        <sz val="14"/>
        <rFont val="宋体"/>
        <charset val="134"/>
      </rPr>
      <t>2.企业投入300万元。</t>
    </r>
    <r>
      <rPr>
        <sz val="14"/>
        <rFont val="宋体"/>
        <charset val="134"/>
      </rPr>
      <t>用于建设厂房第三层600平方米及附属设施；购置增加设备茶叶堆匀机1台、智能萎凋槽20条、揉茶数控设备1套；改建公路50米；动收购鲜叶款项及支付生产期间工人工资。</t>
    </r>
  </si>
  <si>
    <t xml:space="preserve">  1.通过项目建设，可实现年生产加工茶达600吨。带动周边农户提升茶园管理意识，企业按滇红茶原料基地标准要求农户管理茶园，提升茶园质量和茶叶品质，与茶农签订收购合同。带动企业投入300万元进行购置加工设备和支付收购鲜叶款及支付工人工资。受益农户1488户6036人，其中脱贫户和监测对象236户975人。
  2.通过增强监测和预测预警能力，将会减少经济损失5%以上，大幅增强脱贫地区人群自然灾害防范能力、临灾避险能力、产业自救能力，把风险隐患化解在萌芽之时、成灾之前，对分析立体气候的农业生产发展规划提供决策依据，发挥其在产业生产发展、防灾减灾规避风险与提高经济效益的两方面作用，合理规避不合理农业项目实施，增强农业产业抗灾能力，提升农民的经济收入和农业产业附加值，坚决守住不发生规模性返贫的底线。</t>
  </si>
  <si>
    <r>
      <rPr>
        <sz val="14"/>
        <rFont val="宋体"/>
        <charset val="134"/>
      </rPr>
      <t xml:space="preserve">  通过项目建设，可实现年收入500万元。  
</t>
    </r>
    <r>
      <rPr>
        <b/>
        <sz val="14"/>
        <rFont val="宋体"/>
        <charset val="134"/>
      </rPr>
      <t xml:space="preserve">  1.农户增收：</t>
    </r>
    <r>
      <rPr>
        <sz val="14"/>
        <rFont val="宋体"/>
        <charset val="134"/>
      </rPr>
      <t xml:space="preserve">企业按高于市场价0.5元每公斤向农户收购鲜叶，预计农户每年可增收800元以上，受益农户1488户，户均增加收入1000元以上；在促进群众产业增收同时，解决当地群众就近务工20人以上，其中脱贫户（监测户）12人以上；带动片区群众务工增收50万元以上。
</t>
    </r>
    <r>
      <rPr>
        <b/>
        <sz val="14"/>
        <rFont val="宋体"/>
        <charset val="134"/>
      </rPr>
      <t xml:space="preserve">  2.村集体经济增收：</t>
    </r>
    <r>
      <rPr>
        <sz val="14"/>
        <rFont val="宋体"/>
        <charset val="134"/>
      </rPr>
      <t>村集体经济采取“保底+分红”的方式。即：12万元（保底）+企业利润（年收入-成本）*10%，预计增加村集体经济17万元以上。</t>
    </r>
  </si>
  <si>
    <t>小湾镇人民政府</t>
  </si>
  <si>
    <t>董成文</t>
  </si>
  <si>
    <r>
      <rPr>
        <b/>
        <sz val="14"/>
        <rFont val="宋体"/>
        <charset val="134"/>
      </rPr>
      <t xml:space="preserve">  1.必要性</t>
    </r>
    <r>
      <rPr>
        <sz val="14"/>
        <rFont val="宋体"/>
        <charset val="134"/>
      </rPr>
      <t xml:space="preserve">：三水村位置独特、交通便利。项目建成后，茶业加工厂可覆盖三水村、梅竹村、华峰村、锦秀村四个村，为当地茶农解决夏秋茶销售难、无人收购的问题。
   </t>
    </r>
    <r>
      <rPr>
        <b/>
        <sz val="14"/>
        <rFont val="宋体"/>
        <charset val="134"/>
      </rPr>
      <t>2.项目资金构成：</t>
    </r>
    <r>
      <rPr>
        <sz val="14"/>
        <rFont val="宋体"/>
        <charset val="134"/>
      </rPr>
      <t xml:space="preserve">衔接资金326万用于建设茶厂厂房、生产加工设备及附属设施和防灾减灾基础设施。企业投入300万元用于建设第三层厂房及附属设施；购置加工设备和支付收购鲜叶款及支付工人工资。
   </t>
    </r>
    <r>
      <rPr>
        <b/>
        <sz val="14"/>
        <rFont val="宋体"/>
        <charset val="134"/>
      </rPr>
      <t>3.受益人口：</t>
    </r>
    <r>
      <rPr>
        <sz val="14"/>
        <rFont val="宋体"/>
        <charset val="134"/>
      </rPr>
      <t xml:space="preserve">1488户6036人，其中脱贫户和监测户236户975人。
   </t>
    </r>
    <r>
      <rPr>
        <b/>
        <sz val="14"/>
        <rFont val="宋体"/>
        <charset val="134"/>
      </rPr>
      <t>4.农户收益：</t>
    </r>
    <r>
      <rPr>
        <sz val="14"/>
        <rFont val="宋体"/>
        <charset val="134"/>
      </rPr>
      <t xml:space="preserve">户均增加收入1000元以上；在促进群众产业增收同时，解决当地群众就近务工20人以上，其中脱贫户（监测户）12人以上；带动片区群众务工增收50万元以上。
   </t>
    </r>
    <r>
      <rPr>
        <b/>
        <sz val="14"/>
        <rFont val="宋体"/>
        <charset val="134"/>
      </rPr>
      <t>5.运营主体（龙头企业）：</t>
    </r>
    <r>
      <rPr>
        <sz val="14"/>
        <rFont val="宋体"/>
        <charset val="134"/>
      </rPr>
      <t xml:space="preserve">凤庆县阿颇谷茶叶有限公司。
   </t>
    </r>
    <r>
      <rPr>
        <b/>
        <sz val="14"/>
        <rFont val="宋体"/>
        <charset val="134"/>
      </rPr>
      <t>6.资产：</t>
    </r>
    <r>
      <rPr>
        <sz val="14"/>
        <rFont val="宋体"/>
        <charset val="134"/>
      </rPr>
      <t xml:space="preserve">项目形成资产后归村集体所有。村集体组织通过租赁、出租、合作经营、代管等多种模式，在促进群众产业增收同时，增加村集体经济。
   </t>
    </r>
    <r>
      <rPr>
        <b/>
        <sz val="14"/>
        <rFont val="宋体"/>
        <charset val="134"/>
      </rPr>
      <t>7.土地：</t>
    </r>
    <r>
      <rPr>
        <sz val="14"/>
        <rFont val="宋体"/>
        <charset val="134"/>
      </rPr>
      <t>项目用地为村集体用地，土地权属清晰，不涉及基本农田及耕地，按设施农用地报批。</t>
    </r>
  </si>
  <si>
    <t>（13）</t>
  </si>
  <si>
    <t>小湾镇蔬菜大棚种植基地建设项目</t>
  </si>
  <si>
    <t>马街村</t>
  </si>
  <si>
    <r>
      <rPr>
        <sz val="14"/>
        <rFont val="宋体"/>
        <charset val="134"/>
      </rPr>
      <t>项目计划总投资520万元，其中：</t>
    </r>
    <r>
      <rPr>
        <b/>
        <sz val="14"/>
        <rFont val="宋体"/>
        <charset val="134"/>
      </rPr>
      <t>1.申请财政衔接资金200万元，</t>
    </r>
    <r>
      <rPr>
        <sz val="14"/>
        <rFont val="宋体"/>
        <charset val="134"/>
      </rPr>
      <t xml:space="preserve">建设蔬菜大棚示范基地51000平方米，占地面积100亩，配套建设灌溉PE60主管8700米及相关附属设施、50立方水池一座。
</t>
    </r>
    <r>
      <rPr>
        <b/>
        <sz val="14"/>
        <rFont val="宋体"/>
        <charset val="134"/>
      </rPr>
      <t>2.企业投入320万元。</t>
    </r>
    <r>
      <rPr>
        <sz val="14"/>
        <rFont val="宋体"/>
        <charset val="134"/>
      </rPr>
      <t>用于建设蔬菜种植基地50亩，配套灌溉设施及其它附属设施；支付150亩地租（三年）；种苗、肥料、农药款、购买滴管以及支付种植管护人员工资。</t>
    </r>
  </si>
  <si>
    <t>通过建设蔬菜大棚种植基地150亩，带动企业投入200万元，用于支付地租、种苗购置和肥料购买及种植管护费用。企业通过租赁土地，提高土地整体利用率，拓宽群众务工渠道，带动当地群众产业转型。带动周边农户盘活冬季闲置田地，按照公司标准种植蔬菜300亩。企业与农户签订收购合同以保底价进行收购，从而带动群众增收。受益农户435户1456人，其中脱贫户和监测对象23户78人。</t>
  </si>
  <si>
    <r>
      <rPr>
        <sz val="14"/>
        <rFont val="宋体"/>
        <charset val="134"/>
      </rPr>
      <t xml:space="preserve">通过项目建设，可实现年收入180万元。  
</t>
    </r>
    <r>
      <rPr>
        <b/>
        <sz val="14"/>
        <rFont val="宋体"/>
        <charset val="134"/>
      </rPr>
      <t xml:space="preserve">  1.农户增收：</t>
    </r>
    <r>
      <rPr>
        <sz val="14"/>
        <rFont val="宋体"/>
        <charset val="134"/>
      </rPr>
      <t xml:space="preserve">一是通过出租土地获取收益800元每亩，租金收入12万元；二是带动周边农户盘活冬季闲置地块种植蔬菜300亩，扣除成本后亩均收入2500元，可带动片区群众增收75万元；三是在促进群众产业增收同时，解决当地群众长期务工15人以上，其中脱贫户（监测户）7人以上，季节性用工40人以上，其中脱贫户（监测户）15人以上；带动片区群众务工增收60万元以上。
</t>
    </r>
    <r>
      <rPr>
        <b/>
        <sz val="14"/>
        <rFont val="宋体"/>
        <charset val="134"/>
      </rPr>
      <t xml:space="preserve">  2.村集体经济增收：</t>
    </r>
    <r>
      <rPr>
        <sz val="14"/>
        <rFont val="宋体"/>
        <charset val="134"/>
      </rPr>
      <t xml:space="preserve"> 村集体经济采取“保底+分红”的方式。即：10万元+企业利润（年收入-成本-地租）*5%，预计增加村集体经济14万元以上。</t>
    </r>
  </si>
  <si>
    <r>
      <rPr>
        <b/>
        <sz val="12"/>
        <rFont val="宋体"/>
        <charset val="134"/>
      </rPr>
      <t xml:space="preserve">  1.必要性：</t>
    </r>
    <r>
      <rPr>
        <sz val="12"/>
        <rFont val="宋体"/>
        <charset val="134"/>
      </rPr>
      <t xml:space="preserve">马街村位置独特、交通便利，气候条件较好。适宜种植蔬菜。
 </t>
    </r>
    <r>
      <rPr>
        <b/>
        <sz val="12"/>
        <rFont val="宋体"/>
        <charset val="134"/>
      </rPr>
      <t xml:space="preserve">  2.项目资金构成</t>
    </r>
    <r>
      <rPr>
        <sz val="12"/>
        <rFont val="宋体"/>
        <charset val="134"/>
      </rPr>
      <t xml:space="preserve">：建设蔬菜种植基地150亩，其中蔬菜大棚示范基地100亩，配套建设生产道路、灌溉设施及其它附属设施。企业投入320万元，用于建设蔬菜种植基地50亩配套灌溉设施及其它附属设施；支付地租、种苗购置和肥料购买及种植管护费用。
  </t>
    </r>
    <r>
      <rPr>
        <b/>
        <sz val="12"/>
        <rFont val="宋体"/>
        <charset val="134"/>
      </rPr>
      <t xml:space="preserve"> 3.受益人口</t>
    </r>
    <r>
      <rPr>
        <sz val="12"/>
        <rFont val="宋体"/>
        <charset val="134"/>
      </rPr>
      <t xml:space="preserve">：435户1456人，其中脱贫户和监测户23户78人。
   </t>
    </r>
    <r>
      <rPr>
        <b/>
        <sz val="12"/>
        <rFont val="宋体"/>
        <charset val="134"/>
      </rPr>
      <t>4.农户收益：</t>
    </r>
    <r>
      <rPr>
        <sz val="12"/>
        <rFont val="宋体"/>
        <charset val="134"/>
      </rPr>
      <t xml:space="preserve">一是通过出租土地获取收益800元每亩，租金收入12万元；二是带动周边农户盘活冬季闲置地块种植蔬菜300亩，扣除成本后亩均收入2500元，可带动片区群众增收75万元；三是在促进群众产业增收同时，解决当地群众长期务工15人以上，其中脱贫户（监测户）7人以上，季节性用工40人以上，其中脱贫户（监测户）15人以上；带动片区群众务工增收60万元以上。
  </t>
    </r>
    <r>
      <rPr>
        <b/>
        <sz val="12"/>
        <rFont val="宋体"/>
        <charset val="134"/>
      </rPr>
      <t xml:space="preserve"> 5.运营主体：</t>
    </r>
    <r>
      <rPr>
        <sz val="12"/>
        <rFont val="宋体"/>
        <charset val="134"/>
      </rPr>
      <t xml:space="preserve">凤庆县林友商贸有限公司。。
   </t>
    </r>
    <r>
      <rPr>
        <b/>
        <sz val="12"/>
        <rFont val="宋体"/>
        <charset val="134"/>
      </rPr>
      <t>6.资产：</t>
    </r>
    <r>
      <rPr>
        <sz val="12"/>
        <rFont val="宋体"/>
        <charset val="134"/>
      </rPr>
      <t xml:space="preserve">项目形成资产后归村集体所有。村集体组织通过租赁、出租、合作经营、代管等多种模式，在促进群众产业增收同时，增加村集体经济。
   </t>
    </r>
    <r>
      <rPr>
        <b/>
        <sz val="12"/>
        <rFont val="宋体"/>
        <charset val="134"/>
      </rPr>
      <t>7.土地：</t>
    </r>
    <r>
      <rPr>
        <sz val="12"/>
        <rFont val="宋体"/>
        <charset val="134"/>
      </rPr>
      <t>蔬菜大棚种植基地项目用地不涉及基本农田，不涉及新增建设用地审批。</t>
    </r>
  </si>
  <si>
    <t>（14）</t>
  </si>
  <si>
    <t>大寺乡平河村芭蕉芋种植加工项目</t>
  </si>
  <si>
    <t>大寺乡</t>
  </si>
  <si>
    <t>平河村、双龙村、河顺村</t>
  </si>
  <si>
    <r>
      <rPr>
        <sz val="14"/>
        <color rgb="FF000000"/>
        <rFont val="宋体"/>
        <charset val="134"/>
      </rPr>
      <t>计划投资794万元，其中：</t>
    </r>
    <r>
      <rPr>
        <b/>
        <sz val="14"/>
        <color rgb="FF000000"/>
        <rFont val="宋体"/>
        <charset val="134"/>
      </rPr>
      <t>1.申请财政衔接资金380元，</t>
    </r>
    <r>
      <rPr>
        <sz val="14"/>
        <color rgb="FF000000"/>
        <rFont val="宋体"/>
        <charset val="134"/>
      </rPr>
      <t>用于建设芭蕉芋加工门式厂房600㎡，设置芭蕉芋粉加工生产线一条,配套完善雨污分离收集处理池、水电路等设施；新建管理房200㎡，晾晒场地硬化150㎡，开挖产业路3000m；</t>
    </r>
    <r>
      <rPr>
        <b/>
        <sz val="14"/>
        <color rgb="FF000000"/>
        <rFont val="宋体"/>
        <charset val="134"/>
      </rPr>
      <t>2.经营性主体和群众投入420万元，</t>
    </r>
    <r>
      <rPr>
        <sz val="14"/>
        <color rgb="FF000000"/>
        <rFont val="宋体"/>
        <charset val="134"/>
      </rPr>
      <t>用于发展1250亩芭蕉芋种植基地创建及管护。</t>
    </r>
  </si>
  <si>
    <t xml:space="preserve">1.通过建设平河芭蕉芋加工门式厂房600㎡，设置芭蕉芋粉加工生产线一条配套完善雨污分离收集处理池、水电路等设施，管理房200㎡，晾晒场地硬化150㎡，开挖产业路3000M，在平河、河顺、双龙村发展芭蕉芋种植1250亩，可带动群众大力发展小区域特色经济，进一步提高群众和村集体经济收入。项目促进当地群众就业增收，项目建设受益农户193户772人（脱贫户和监测户对象 31户101人），
</t>
  </si>
  <si>
    <r>
      <rPr>
        <b/>
        <sz val="14"/>
        <color rgb="FF000000"/>
        <rFont val="宋体"/>
        <charset val="134"/>
      </rPr>
      <t>1.农户增收：</t>
    </r>
    <r>
      <rPr>
        <sz val="14"/>
        <color rgb="FF000000"/>
        <rFont val="宋体"/>
        <charset val="134"/>
      </rPr>
      <t xml:space="preserve">（1）通过带动周边193户农户种植芭蕉芋800亩，平均年亩产5吨，预计产出4000吨，市场收购底价800元/吨，每亩均收益4000元，扣除每亩种苗、肥料等成本850元后，群众每亩可增收3150元，800亩共增收252万元，平均每户可增收1.3万元；（2）加工厂可提供稳定性就业岗位4人，务工工资：按3600元/每人每月，年固定务工收入合计17.28万元；季节性用工2000人次左右，按100元/每人每日，务工总收入预计可达20万元。
</t>
    </r>
    <r>
      <rPr>
        <b/>
        <sz val="14"/>
        <color rgb="FF000000"/>
        <rFont val="宋体"/>
        <charset val="134"/>
      </rPr>
      <t>2.村集体增收：</t>
    </r>
    <r>
      <rPr>
        <b/>
        <sz val="14"/>
        <color rgb="FF000000"/>
        <rFont val="宋体"/>
        <charset val="134"/>
      </rPr>
      <t>村集体经济保底收益；资产租赁保底收益：</t>
    </r>
    <r>
      <rPr>
        <sz val="14"/>
        <color rgb="FF000000"/>
        <rFont val="宋体"/>
        <charset val="134"/>
      </rPr>
      <t>项目形成资产归村集体所有，通过资产租赁方式出租厂房，确保村集体经济每年获得保底收益不低于</t>
    </r>
    <r>
      <rPr>
        <sz val="14"/>
        <color rgb="FF000000"/>
        <rFont val="宋体"/>
        <charset val="134"/>
      </rPr>
      <t xml:space="preserve"> 19 </t>
    </r>
    <r>
      <rPr>
        <sz val="14"/>
        <color rgb="FF000000"/>
        <rFont val="宋体"/>
        <charset val="134"/>
      </rPr>
      <t>万元。</t>
    </r>
    <r>
      <rPr>
        <b/>
        <sz val="14"/>
        <color rgb="FF000000"/>
        <rFont val="宋体"/>
        <charset val="134"/>
      </rPr>
      <t>土地流转保底收益：</t>
    </r>
    <r>
      <rPr>
        <sz val="14"/>
        <color rgb="FF000000"/>
        <rFont val="宋体"/>
        <charset val="134"/>
      </rPr>
      <t>通过流转集体土地</t>
    </r>
    <r>
      <rPr>
        <sz val="14"/>
        <color rgb="FF000000"/>
        <rFont val="宋体"/>
        <charset val="134"/>
      </rPr>
      <t xml:space="preserve"> 450 </t>
    </r>
    <r>
      <rPr>
        <sz val="14"/>
        <color rgb="FF000000"/>
        <rFont val="宋体"/>
        <charset val="134"/>
      </rPr>
      <t>亩，确保村集体经济每年获得保底土地流转金</t>
    </r>
    <r>
      <rPr>
        <sz val="14"/>
        <color rgb="FF000000"/>
        <rFont val="宋体"/>
        <charset val="134"/>
      </rPr>
      <t>9</t>
    </r>
    <r>
      <rPr>
        <sz val="14"/>
        <color rgb="FF000000"/>
        <rFont val="宋体"/>
        <charset val="134"/>
      </rPr>
      <t>万元。村集体经济分红收益；</t>
    </r>
    <r>
      <rPr>
        <b/>
        <sz val="14"/>
        <color rgb="FF000000"/>
        <rFont val="宋体"/>
        <charset val="134"/>
      </rPr>
      <t>种植收益分红：</t>
    </r>
    <r>
      <rPr>
        <sz val="14"/>
        <color rgb="FF000000"/>
        <rFont val="宋体"/>
        <charset val="134"/>
      </rPr>
      <t>公司使用村集体土地</t>
    </r>
    <r>
      <rPr>
        <sz val="14"/>
        <color rgb="FF000000"/>
        <rFont val="宋体"/>
        <charset val="134"/>
      </rPr>
      <t xml:space="preserve"> 450 </t>
    </r>
    <r>
      <rPr>
        <sz val="14"/>
        <color rgb="FF000000"/>
        <rFont val="宋体"/>
        <charset val="134"/>
      </rPr>
      <t>亩种植芭蕉芋，合作社年总经济收益预计可达</t>
    </r>
    <r>
      <rPr>
        <sz val="14"/>
        <color rgb="FF000000"/>
        <rFont val="宋体"/>
        <charset val="134"/>
      </rPr>
      <t xml:space="preserve"> 51.75 </t>
    </r>
    <r>
      <rPr>
        <sz val="14"/>
        <color rgb="FF000000"/>
        <rFont val="宋体"/>
        <charset val="134"/>
      </rPr>
      <t>万元。扣除成本后超出保底收益部分作为分红，具体分红金额根据实际收益情况调整。</t>
    </r>
    <r>
      <rPr>
        <b/>
        <sz val="14"/>
        <color rgb="FF000000"/>
        <rFont val="宋体"/>
        <charset val="134"/>
      </rPr>
      <t>产出分红：</t>
    </r>
    <r>
      <rPr>
        <sz val="14"/>
        <color rgb="FF000000"/>
        <rFont val="宋体"/>
        <charset val="134"/>
      </rPr>
      <t>按照平均每亩</t>
    </r>
    <r>
      <rPr>
        <sz val="14"/>
        <color rgb="FF000000"/>
        <rFont val="宋体"/>
        <charset val="134"/>
      </rPr>
      <t>5</t>
    </r>
    <r>
      <rPr>
        <sz val="14"/>
        <color rgb="FF000000"/>
        <rFont val="宋体"/>
        <charset val="134"/>
      </rPr>
      <t>吨年产值，预计产出</t>
    </r>
    <r>
      <rPr>
        <sz val="14"/>
        <color rgb="FF000000"/>
        <rFont val="宋体"/>
        <charset val="134"/>
      </rPr>
      <t xml:space="preserve"> 2250 </t>
    </r>
    <r>
      <rPr>
        <sz val="14"/>
        <color rgb="FF000000"/>
        <rFont val="宋体"/>
        <charset val="134"/>
      </rPr>
      <t>吨，按每吨提取</t>
    </r>
    <r>
      <rPr>
        <sz val="14"/>
        <color rgb="FF000000"/>
        <rFont val="宋体"/>
        <charset val="134"/>
      </rPr>
      <t>100</t>
    </r>
    <r>
      <rPr>
        <sz val="14"/>
        <color rgb="FF000000"/>
        <rFont val="宋体"/>
        <charset val="134"/>
      </rPr>
      <t>元分红给村集体经济，预计可获得二次分红</t>
    </r>
    <r>
      <rPr>
        <sz val="14"/>
        <color rgb="FF000000"/>
        <rFont val="宋体"/>
        <charset val="134"/>
      </rPr>
      <t>22.5</t>
    </r>
    <r>
      <rPr>
        <sz val="14"/>
        <color rgb="FF000000"/>
        <rFont val="宋体"/>
        <charset val="134"/>
      </rPr>
      <t>万元。实际分红金额将根据实际产出情况进行调整。</t>
    </r>
  </si>
  <si>
    <t>大寺乡人民政府</t>
  </si>
  <si>
    <t>杨正凡</t>
  </si>
  <si>
    <r>
      <rPr>
        <b/>
        <sz val="14"/>
        <color rgb="FF000000"/>
        <rFont val="宋体"/>
        <charset val="134"/>
      </rPr>
      <t>1.理由：</t>
    </r>
    <r>
      <rPr>
        <sz val="14"/>
        <color rgb="FF000000"/>
        <rFont val="宋体"/>
        <charset val="134"/>
      </rPr>
      <t xml:space="preserve">平河村具有一定特色农产业种植基础，现有种植管护配套服务体系不完善，产业发展有短板，通过项目实施，完善基础设施，促进特色农产品健康发展，壮大村集体经济，带动群众稳定增收。
</t>
    </r>
    <r>
      <rPr>
        <b/>
        <sz val="14"/>
        <color rgb="FF000000"/>
        <rFont val="宋体"/>
        <charset val="134"/>
      </rPr>
      <t>2.项目资金构成：</t>
    </r>
    <r>
      <rPr>
        <sz val="14"/>
        <color rgb="FF000000"/>
        <rFont val="宋体"/>
        <charset val="134"/>
      </rPr>
      <t xml:space="preserve">计划投资8004万元，其中：申请财政衔接资金380万元，用于建设芭蕉芋加工厂600㎡，设置芭蕉芋粉加工生产线一条,配套完善雨污分离收集处理池、水电路等设施；新建管理房200㎡，晾晒场地硬化150㎡，开挖产业路3000m，配套建设农业产业防灾减灾增产促农民增收配套设施1套。经营性主体和群众投入420万元，用于发展1250亩芭蕉芋种植基地创建及管护。
</t>
    </r>
    <r>
      <rPr>
        <b/>
        <sz val="14"/>
        <color rgb="FF000000"/>
        <rFont val="宋体"/>
        <charset val="134"/>
      </rPr>
      <t>3.受益人口：</t>
    </r>
    <r>
      <rPr>
        <sz val="14"/>
        <color rgb="FF000000"/>
        <rFont val="宋体"/>
        <charset val="134"/>
      </rPr>
      <t xml:space="preserve">受益农户193户772人（脱贫户和监测户对象 31户101人）
</t>
    </r>
    <r>
      <rPr>
        <b/>
        <sz val="14"/>
        <color rgb="FF000000"/>
        <rFont val="宋体"/>
        <charset val="134"/>
      </rPr>
      <t>4、项目运营主体：</t>
    </r>
    <r>
      <rPr>
        <sz val="14"/>
        <color rgb="FF000000"/>
        <rFont val="宋体"/>
        <charset val="134"/>
      </rPr>
      <t xml:space="preserve">云南朋华有限公司
</t>
    </r>
    <r>
      <rPr>
        <b/>
        <sz val="14"/>
        <color rgb="FF000000"/>
        <rFont val="宋体"/>
        <charset val="134"/>
      </rPr>
      <t>5、项目要素保障（土地）：</t>
    </r>
    <r>
      <rPr>
        <sz val="14"/>
        <color rgb="FF000000"/>
        <rFont val="宋体"/>
        <charset val="134"/>
      </rPr>
      <t>已落实地块，正在进行土地报批手续或使用原有老厂房（备用）进行改造，不涉及新增建设用地。</t>
    </r>
  </si>
  <si>
    <t>（15）</t>
  </si>
  <si>
    <t>大寺乡中部片区产业发展项目</t>
  </si>
  <si>
    <t>大寺村、清水村</t>
  </si>
  <si>
    <r>
      <rPr>
        <sz val="14"/>
        <color rgb="FF000000"/>
        <rFont val="宋体"/>
        <charset val="134"/>
      </rPr>
      <t>计划投资540万元，其中：</t>
    </r>
    <r>
      <rPr>
        <b/>
        <sz val="14"/>
        <color rgb="FF000000"/>
        <rFont val="宋体"/>
        <charset val="134"/>
      </rPr>
      <t>1.申请中央财政衔接资金120万元，</t>
    </r>
    <r>
      <rPr>
        <sz val="14"/>
        <color rgb="FF000000"/>
        <rFont val="宋体"/>
        <charset val="134"/>
      </rPr>
      <t>在大寺村建设农产品冷库1个容积400m³，购置冷冻保鲜设备、传送带、打包机及地磅秤等生产设备，建设分拣包装车间大棚一个占地400㎡，加工场地硬化420㎡，清水村扩建农产品贸易点150㎡，配套建设农业产业防灾减灾增产促农民增收配套设施1套；</t>
    </r>
    <r>
      <rPr>
        <b/>
        <sz val="14"/>
        <color rgb="FF000000"/>
        <rFont val="宋体"/>
        <charset val="134"/>
      </rPr>
      <t>2.经营性主体和群众投入420万元，</t>
    </r>
    <r>
      <rPr>
        <sz val="14"/>
        <color rgb="FF000000"/>
        <rFont val="宋体"/>
        <charset val="134"/>
      </rPr>
      <t>用于发展蔬菜基地建设400亩以及管护。</t>
    </r>
  </si>
  <si>
    <t>1.大寺乡大寺村冷库蔬菜储存建设项目：在大寺村建设农产品冷库1个容积400m³，购置冷冻保鲜设备、传送带、打包机及地磅秤等生产设备，建设分拣包装车间大棚一个占地400㎡，加工场地硬化420㎡，在清水村扩建农产品贸易点150㎡，配套建设农业产业防灾减灾增产促农民增收配套设施1套；可进一步提升当地农户对蔬菜种植管护的积极性，提高蔬菜的质量和产值。项目建设受益农户50户230人（脱贫户和监测对象12户39人）；对清水村农产品贸易点进行扩建150㎡；可为周边农户提供农特产品贸易点，规范农特产品市场建设，改善村人居环境，将有效的促进清水村集体经济发展，推动农户增收。项目受益农户247户988人（脱贫户和监测对象61户244人）
2.通过建设农业产业防灾减灾增产促农民增收配套设施，增强气象监测和预警，将有效防止减少经济损失5%以上，大幅增强贫困地区人群自然灾害防范能力，灾害避险能力，产业自救能力，增加农户收入。</t>
  </si>
  <si>
    <t>1.农户增收：大寺村冷库蔬菜储存建设项目（1）实施农产品冷库建设项目，带动周边50户农户参与蔬菜种植约400亩，平均每亩收益5000元，扣除每亩成本1000元后，群众每亩可收益4000元，400亩预计总收益160万元，平均户收益3.2万元；（2）冷库可提供稳定性就业岗位3个，按3600元/每人每月计算，年固定务工收入合计12.96万元，带动老百姓就近务工，季节性用工1500个左右，按100元/每人每日，务工总收入可达15万元。
2.村集体增收：冷库建成后，按照不低于5%年租金租赁结合作社，村集体每年可获得租金5.4万元。</t>
  </si>
  <si>
    <t>1.理由：大寺村具有一定特色农产业种植基础，现有种植管护配套服务体系不完善，产业发展有短板，通过项目实施，完善基础设施，促进特色农产品健康发展，壮大村集体经济，带动群众稳定增收。
2、项目资金构成：计划投资540万元，其中：申请中央财政衔接资金120万元，在大寺村建设农产品冷库1个容积400m³，购置冷冻保鲜设备、传送带、打包机及地磅秤等生产设备，建设分拣包装车间大棚一个占地400㎡，加工场地硬化420㎡，在清水村扩建农产品贸易点150㎡，配套建设农业产业防灾减灾增产促农民增收配套设施1套；经营性主体和群众投入420万元，用于发展蔬菜基地建设500亩以及管护。
3.受益人口：项目受益农户247户988人（脱贫户和监测对象61户244人）
4、项目运营主体：凤庆县同创祥和种养殖专业合作社
5、项目要素保障（土地）：大寺村冷库项目用地为村集体原有老厂房，属于原址改建，不涉及新增建设用地，交通、环保、水土等都符合国家政策规定要求。</t>
  </si>
  <si>
    <t>（16）</t>
  </si>
  <si>
    <t>大寺乡大河茶叶初制所改造提升建设项目</t>
  </si>
  <si>
    <t>德乐村</t>
  </si>
  <si>
    <r>
      <rPr>
        <sz val="14"/>
        <color rgb="FF000000"/>
        <rFont val="宋体"/>
        <charset val="134"/>
      </rPr>
      <t>计划投资510万元，其中：</t>
    </r>
    <r>
      <rPr>
        <b/>
        <sz val="14"/>
        <color rgb="FF000000"/>
        <rFont val="宋体"/>
        <charset val="134"/>
      </rPr>
      <t>1.申请中央财政衔接资金130万元</t>
    </r>
    <r>
      <rPr>
        <sz val="14"/>
        <color rgb="FF000000"/>
        <rFont val="宋体"/>
        <charset val="134"/>
      </rPr>
      <t>，提升德乐村集体茶所1000㎡，门窗修缮更换300㎡并建设管理用房200㎡，危旧房拆除一处，电路更换改造一项；茶叶晾晒场硬化建设1000㎡；以及购置茶叶生产加工生产线1条（其中：30平方全自动烘干机1台、萎凋槽10组、65型揉桶6只、110型杀青机1台、红茶发酵室1间、自动解块机1台、理条机4台、风选机1台、提香机1台、抖筛机2台、平面圆筛机1台）；</t>
    </r>
    <r>
      <rPr>
        <b/>
        <sz val="14"/>
        <color rgb="FF000000"/>
        <rFont val="宋体"/>
        <charset val="134"/>
      </rPr>
      <t>2.经营性主体和群众投入380万元，</t>
    </r>
    <r>
      <rPr>
        <sz val="14"/>
        <color rgb="FF000000"/>
        <rFont val="宋体"/>
        <charset val="134"/>
      </rPr>
      <t>用于茶叶生态基地管护。</t>
    </r>
  </si>
  <si>
    <t>通过初制所改造提升建设，购置茶叶加工生产设备，将初制所出租给凤庆县滇红股份有限公司进行茶叶加工生产及销售，能有效解决茶叶销售难、成本高、价格低的问题，又能稳定当地茶叶市场，提高群众收益。项目受益农户291户1164人（脱贫户和监测对象21户67人）。</t>
  </si>
  <si>
    <t>1.农户增收：（1）德乐村大河茶所可覆盖茶园面积5800亩，每年可采收鲜茶1160吨，亩产200公斤，按春茶12元/公斤计，亩均收益2400元，按夏秋茶5元/公斤计，亩均收益1000元，通过生态管护提质增效示范带动，进一步提高下树率，带动每亩茶园增收100元，5800亩茶园可实现增收58万元；（2）茶所可提供稳定就业岗位4人，按每人年均工资4万元计，务工为16万元。
2.村级集体增收：保底收益：项目建成后，德乐村管理的资产出租给凤庆县滇红股份有限公司，确保每年租金收入不低于6万元。按5%最低收益率测算，租金收入逐年增加部分作为分红收益。实际分红金额将根据资产出租的实际收益情况进行调整。</t>
  </si>
  <si>
    <r>
      <rPr>
        <b/>
        <sz val="14"/>
        <color rgb="FF000000"/>
        <rFont val="宋体"/>
        <charset val="134"/>
      </rPr>
      <t>1.理由：</t>
    </r>
    <r>
      <rPr>
        <sz val="14"/>
        <color rgb="FF000000"/>
        <rFont val="宋体"/>
        <charset val="134"/>
      </rPr>
      <t xml:space="preserve">德乐村共有茶园3000亩，干茶年产量达154吨以上，现有茶叶加工配套设施不完善，茶叶拉运、加工成本较高，一定程度上制约了当地茶叶产业的发展，通过项目实施，完善茶叶加工产业发展配套设施，促进德乐村茶叶种植加工产业发展，助推村集体经济和农户增收
</t>
    </r>
    <r>
      <rPr>
        <b/>
        <sz val="14"/>
        <color rgb="FF000000"/>
        <rFont val="宋体"/>
        <charset val="134"/>
      </rPr>
      <t>2.项目资金构成：</t>
    </r>
    <r>
      <rPr>
        <sz val="14"/>
        <color rgb="FF000000"/>
        <rFont val="宋体"/>
        <charset val="134"/>
      </rPr>
      <t xml:space="preserve">计划投资510万元，其中：申请中央财政衔接资金130万元，提升德乐村集体茶所1000㎡，门窗修缮更换300㎡并建设管理用房200㎡，危旧房拆除一处，电路更换改造一项；茶叶晾晒场硬化建设1000㎡；以及购置茶叶生产加工生产线1条（其中：30平方全自动烘干机1台、萎凋槽10组、65型揉桶6只、110型杀青机1台、红茶发酵室1间、自动解块机1台、理条机4台、风选机1台、提香机1台、抖筛机2台、平面圆筛机1台）。经营性主体和群众投入380万元，用于茶叶生态基地管护。
</t>
    </r>
    <r>
      <rPr>
        <b/>
        <sz val="14"/>
        <color rgb="FF000000"/>
        <rFont val="宋体"/>
        <charset val="134"/>
      </rPr>
      <t>3.受益人口：</t>
    </r>
    <r>
      <rPr>
        <sz val="14"/>
        <color rgb="FF000000"/>
        <rFont val="宋体"/>
        <charset val="134"/>
      </rPr>
      <t xml:space="preserve">项目受益农户292户1164人（脱贫户和监测对象21户67人）。                                                                                                                                                                                                                        </t>
    </r>
    <r>
      <rPr>
        <b/>
        <sz val="14"/>
        <color rgb="FF000000"/>
        <rFont val="宋体"/>
        <charset val="134"/>
      </rPr>
      <t>4.运营主体（龙头企业）：</t>
    </r>
    <r>
      <rPr>
        <sz val="14"/>
        <color rgb="FF000000"/>
        <rFont val="宋体"/>
        <charset val="134"/>
      </rPr>
      <t xml:space="preserve">凤庆县滇红股份有限公司                                                                                                                            </t>
    </r>
    <r>
      <rPr>
        <b/>
        <sz val="14"/>
        <color rgb="FF000000"/>
        <rFont val="宋体"/>
        <charset val="134"/>
      </rPr>
      <t>5.要素保障（土地）：</t>
    </r>
    <r>
      <rPr>
        <sz val="14"/>
        <color rgb="FF000000"/>
        <rFont val="宋体"/>
        <charset val="134"/>
      </rPr>
      <t>规范建设用地性质为德乐村集体茶所建设用地，原址改造，不涉及新增用地审批。厂房用地性质为设施农用地，符合项目用地要求。</t>
    </r>
  </si>
  <si>
    <t>（17）</t>
  </si>
  <si>
    <t>腰街彝族乡特色经济作物基地建设项目</t>
  </si>
  <si>
    <t>腰街乡</t>
  </si>
  <si>
    <t>复兴村</t>
  </si>
  <si>
    <r>
      <rPr>
        <sz val="14"/>
        <rFont val="宋体"/>
        <charset val="134"/>
      </rPr>
      <t>1.雁红桃种植项目：概算投资240万元，其中：</t>
    </r>
    <r>
      <rPr>
        <b/>
        <sz val="14"/>
        <rFont val="宋体"/>
        <charset val="134"/>
      </rPr>
      <t>（1）申请衔接资金120万元，</t>
    </r>
    <r>
      <rPr>
        <sz val="14"/>
        <rFont val="宋体"/>
        <charset val="134"/>
      </rPr>
      <t>配套修建产业道路6.2公里、修建24立方米水窖22座、修建100立方米水池1座、架设PE50管7778米、新建分拣储存仓库及管理用房2间160平方米；（2）</t>
    </r>
    <r>
      <rPr>
        <b/>
        <sz val="14"/>
        <rFont val="宋体"/>
        <charset val="134"/>
      </rPr>
      <t>带动农户自筹80万元，企业投资40万元，租赁土地100亩，</t>
    </r>
    <r>
      <rPr>
        <sz val="14"/>
        <rFont val="宋体"/>
        <charset val="134"/>
      </rPr>
      <t>种植树苗300亩36000株。
2.文冠果种植项目：概算投资270万元，其中：（1）</t>
    </r>
    <r>
      <rPr>
        <b/>
        <sz val="14"/>
        <rFont val="宋体"/>
        <charset val="134"/>
      </rPr>
      <t>申请衔接资金100万元</t>
    </r>
    <r>
      <rPr>
        <sz val="14"/>
        <rFont val="宋体"/>
        <charset val="134"/>
      </rPr>
      <t>投资新建分拣储存仓库及管理用房400平方米、安装滴灌管网40000米；（2）</t>
    </r>
    <r>
      <rPr>
        <b/>
        <sz val="14"/>
        <rFont val="宋体"/>
        <charset val="134"/>
      </rPr>
      <t>带动农户自筹68万元，企业投资102万元，租赁土地200亩，</t>
    </r>
    <r>
      <rPr>
        <sz val="14"/>
        <rFont val="宋体"/>
        <charset val="134"/>
      </rPr>
      <t xml:space="preserve">种植树苗250亩30000株。
</t>
    </r>
  </si>
  <si>
    <t>1.通过企业投资，带动农户种植雁红桃300亩、文冠果250亩等特色经济作物，能够带动当地农民就业，增加农民收入，促进乡村振兴。
2.通过新建分拣储存仓库及管理用房560平方米、修建24立方米水窖22座、100立方米水池1座，架设PE50管7778公里，安装滴灌管网40000米，修建产业道路6.2公里及配套相应设施，以实现可持续发展、优化产业结构，提高产业升级。
3.项目受益农户617户2470人，其中脱贫户和监测对象360户1540人。</t>
  </si>
  <si>
    <r>
      <rPr>
        <b/>
        <sz val="14"/>
        <color theme="1"/>
        <rFont val="宋体"/>
        <charset val="134"/>
      </rPr>
      <t>1.农户增收：</t>
    </r>
    <r>
      <rPr>
        <sz val="14"/>
        <color theme="1"/>
        <rFont val="宋体"/>
        <charset val="134"/>
      </rPr>
      <t xml:space="preserve">①通过种植雁红桃、文冠果，按目前市场价测算，丰果期每年农户可增收117.23万元，每年户均增收1900元。②土地租金收入，按400元/亩计算，集中种植300亩，收益12万元。③务工收入，按100元/人·天计算，项目可带动本地务工6900人次，收益69万元。
</t>
    </r>
    <r>
      <rPr>
        <b/>
        <sz val="14"/>
        <color theme="1"/>
        <rFont val="宋体"/>
        <charset val="134"/>
      </rPr>
      <t>2.村集体增收：</t>
    </r>
    <r>
      <rPr>
        <sz val="14"/>
        <color theme="1"/>
        <rFont val="宋体"/>
        <charset val="134"/>
      </rPr>
      <t>①按目前市场价测算，企业每出售1吨雁红桃提取管理费70元，亩均2吨140元，300亩可实现集体经济收入4.2万元。②按目前市场价测算，企业每出售文冠果1公斤提取管理费0.5元，亩均300公斤150元，250亩可实现集体经济收入3.75万元。</t>
    </r>
  </si>
  <si>
    <t>腰街彝族乡人民政府</t>
  </si>
  <si>
    <t>史福洲</t>
  </si>
  <si>
    <r>
      <rPr>
        <b/>
        <sz val="12"/>
        <color theme="1"/>
        <rFont val="宋体"/>
        <charset val="134"/>
      </rPr>
      <t>1.理由：</t>
    </r>
    <r>
      <rPr>
        <sz val="12"/>
        <color theme="1"/>
        <rFont val="宋体"/>
        <charset val="134"/>
      </rPr>
      <t xml:space="preserve">复兴村雁红桃种植基地效益明显，在基地带动下农户种植雁红桃意愿较大，但大部分缺少资金、技术，所以引进凤庆县沧江乡村旅游开发有限公司进行运营，提供技术、管理及销售经验，同时种植雁红桃100亩。引进云南卫汩文化旅游有限公司种植文冠果200亩。
</t>
    </r>
    <r>
      <rPr>
        <b/>
        <sz val="12"/>
        <color theme="1"/>
        <rFont val="宋体"/>
        <charset val="134"/>
      </rPr>
      <t>2.项目资金构成：</t>
    </r>
    <r>
      <rPr>
        <sz val="12"/>
        <color theme="1"/>
        <rFont val="宋体"/>
        <charset val="134"/>
      </rPr>
      <t xml:space="preserve">财政衔接资金220万元，农户自筹及企业投资290万元。
</t>
    </r>
    <r>
      <rPr>
        <b/>
        <sz val="12"/>
        <color theme="1"/>
        <rFont val="宋体"/>
        <charset val="134"/>
      </rPr>
      <t>3.受益人口：</t>
    </r>
    <r>
      <rPr>
        <sz val="12"/>
        <color theme="1"/>
        <rFont val="宋体"/>
        <charset val="134"/>
      </rPr>
      <t xml:space="preserve">617户2470人，其中脱贫户和监测对象360户1540人。
</t>
    </r>
    <r>
      <rPr>
        <b/>
        <sz val="12"/>
        <color theme="1"/>
        <rFont val="宋体"/>
        <charset val="134"/>
      </rPr>
      <t>4.农户收益：</t>
    </r>
    <r>
      <rPr>
        <sz val="12"/>
        <color theme="1"/>
        <rFont val="宋体"/>
        <charset val="134"/>
      </rPr>
      <t>①通过种植雁红桃、文冠果，按目前市场价测算，丰果期每年农户可增</t>
    </r>
    <r>
      <rPr>
        <sz val="12"/>
        <rFont val="宋体"/>
        <charset val="134"/>
      </rPr>
      <t>收117.23万元，每年户均增收1900元</t>
    </r>
    <r>
      <rPr>
        <sz val="12"/>
        <color theme="1"/>
        <rFont val="宋体"/>
        <charset val="134"/>
      </rPr>
      <t>。②土地租金收入，按400元/亩计算，集中种植300亩，收益12万元。③务工收入，按100元/人·天计算，项目可带动本地务工6900人次，收益69万元。</t>
    </r>
    <r>
      <rPr>
        <b/>
        <sz val="12"/>
        <color theme="1"/>
        <rFont val="宋体"/>
        <charset val="134"/>
      </rPr>
      <t>村级集体经济收益：</t>
    </r>
    <r>
      <rPr>
        <sz val="12"/>
        <color theme="1"/>
        <rFont val="宋体"/>
        <charset val="134"/>
      </rPr>
      <t xml:space="preserve">①按目前市场价测算，企业每出售1吨雁红桃提取管理费70元，亩均2吨140元，300亩可实现集体经济收入4.2万元。②按目前市场价测算，企业每出售文冠果1公斤提取管理费0.5元，亩均300公斤150元，250亩可实现集体经济收入3.75万元。
</t>
    </r>
    <r>
      <rPr>
        <b/>
        <sz val="12"/>
        <color theme="1"/>
        <rFont val="宋体"/>
        <charset val="134"/>
      </rPr>
      <t>5.运营主体：</t>
    </r>
    <r>
      <rPr>
        <sz val="12"/>
        <color theme="1"/>
        <rFont val="宋体"/>
        <charset val="134"/>
      </rPr>
      <t xml:space="preserve">凤庆县沧江乡村旅游开发有限公司对雁红桃按照不低于市场价保底收购、村级合作社组织农户按技术要求进行管理，云南卫汩文化旅游有限公司对文冠果进行种植销售。
</t>
    </r>
    <r>
      <rPr>
        <b/>
        <sz val="12"/>
        <color theme="1"/>
        <rFont val="宋体"/>
        <charset val="134"/>
      </rPr>
      <t>6.资产：</t>
    </r>
    <r>
      <rPr>
        <sz val="12"/>
        <color theme="1"/>
        <rFont val="宋体"/>
        <charset val="134"/>
      </rPr>
      <t xml:space="preserve">形成经营性资产归村集体所有，形成到户资产归农户所有。
</t>
    </r>
    <r>
      <rPr>
        <b/>
        <sz val="12"/>
        <color theme="1"/>
        <rFont val="宋体"/>
        <charset val="134"/>
      </rPr>
      <t>7.要素保障（土地）：</t>
    </r>
    <r>
      <rPr>
        <sz val="12"/>
        <color theme="1"/>
        <rFont val="宋体"/>
        <charset val="134"/>
      </rPr>
      <t>已落实种植用地，土地权属清晰，建设分拣储存仓库及管理用房地点已办理设施农用地手续。</t>
    </r>
  </si>
  <si>
    <t>（18）</t>
  </si>
  <si>
    <t>腰街彝族乡卫汩茶业提质增效建设项目</t>
  </si>
  <si>
    <t>腰街村</t>
  </si>
  <si>
    <r>
      <rPr>
        <sz val="14"/>
        <rFont val="宋体"/>
        <charset val="134"/>
      </rPr>
      <t>项目总投资500万元，其中：</t>
    </r>
    <r>
      <rPr>
        <b/>
        <sz val="14"/>
        <rFont val="宋体"/>
        <charset val="134"/>
      </rPr>
      <t>1.申请财政衔接资金324万元，</t>
    </r>
    <r>
      <rPr>
        <sz val="14"/>
        <rFont val="宋体"/>
        <charset val="134"/>
      </rPr>
      <t>建设钢结构茶叶精制加工车间800平方米、茶叶晾晒棚580平方米、茶叶仓库1000平方米。</t>
    </r>
    <r>
      <rPr>
        <b/>
        <sz val="14"/>
        <rFont val="宋体"/>
        <charset val="134"/>
      </rPr>
      <t>2.经营主体投入376万元，</t>
    </r>
    <r>
      <rPr>
        <sz val="14"/>
        <rFont val="宋体"/>
        <charset val="134"/>
      </rPr>
      <t>新建古树普洱茶体验馆一座1000平方米。</t>
    </r>
  </si>
  <si>
    <t>通过建设茶叶加工厂，带动周边群众茶产业发展，帮助群众增收。通过合作经营、代管等多种模式，在增加群众务工增收同时，增加村集体经济收入。受益人口2258户8867人，其中脱贫户和监测对象1496户5843人。</t>
  </si>
  <si>
    <r>
      <rPr>
        <b/>
        <sz val="14"/>
        <color theme="1"/>
        <rFont val="宋体"/>
        <charset val="134"/>
      </rPr>
      <t>1.农户增收：</t>
    </r>
    <r>
      <rPr>
        <sz val="14"/>
        <color theme="1"/>
        <rFont val="宋体"/>
        <charset val="134"/>
      </rPr>
      <t xml:space="preserve">①通过项目的实施，运营主体与涉及农户签订茶叶收购协议，按照高于市场价1至2元/kg的价格收购片区茶农茶叶，以生产40吨茶叶来算，预计收购茶农鲜叶160余吨，预计为茶农增收32万元以上。②务工收入，按100元/人·天计算，项目可带动本地务工8000人次，收益80万元。
</t>
    </r>
    <r>
      <rPr>
        <b/>
        <sz val="14"/>
        <color theme="1"/>
        <rFont val="宋体"/>
        <charset val="134"/>
      </rPr>
      <t>2.村集体增收：</t>
    </r>
    <r>
      <rPr>
        <sz val="14"/>
        <color theme="1"/>
        <rFont val="宋体"/>
        <charset val="134"/>
      </rPr>
      <t>项目建成后，由云南卫汩茶叶有限公司运营，按“固定保底+分红”的方式村集体年增收9.72万元以上。</t>
    </r>
  </si>
  <si>
    <r>
      <rPr>
        <b/>
        <sz val="12"/>
        <color theme="1"/>
        <rFont val="宋体"/>
        <charset val="134"/>
      </rPr>
      <t>1.理由：</t>
    </r>
    <r>
      <rPr>
        <sz val="12"/>
        <color theme="1"/>
        <rFont val="宋体"/>
        <charset val="134"/>
      </rPr>
      <t xml:space="preserve">通过建设茶叶加工厂，带动周边群众茶产业发展，帮助群众增收。通过合作经营、代管等多种模式，在增加群众务工增收同时，增加村集体经济收入。
</t>
    </r>
    <r>
      <rPr>
        <b/>
        <sz val="12"/>
        <color theme="1"/>
        <rFont val="宋体"/>
        <charset val="134"/>
      </rPr>
      <t>2.项目资金构成：</t>
    </r>
    <r>
      <rPr>
        <sz val="12"/>
        <color theme="1"/>
        <rFont val="宋体"/>
        <charset val="134"/>
      </rPr>
      <t xml:space="preserve">项目总投资700万元，其中：申请财政衔接资金324万元，经营主体投入376万元。
</t>
    </r>
    <r>
      <rPr>
        <b/>
        <sz val="12"/>
        <color theme="1"/>
        <rFont val="宋体"/>
        <charset val="134"/>
      </rPr>
      <t>3.受益人口：</t>
    </r>
    <r>
      <rPr>
        <sz val="12"/>
        <color theme="1"/>
        <rFont val="宋体"/>
        <charset val="134"/>
      </rPr>
      <t xml:space="preserve">2258户8867人，其中脱贫户和监测对象1496户5843人。
</t>
    </r>
    <r>
      <rPr>
        <b/>
        <sz val="12"/>
        <color theme="1"/>
        <rFont val="宋体"/>
        <charset val="134"/>
      </rPr>
      <t>4.收益：</t>
    </r>
    <r>
      <rPr>
        <sz val="12"/>
        <color theme="1"/>
        <rFont val="宋体"/>
        <charset val="134"/>
      </rPr>
      <t xml:space="preserve">①务工收入，按100元/人·天计算，项目可带动本地务工8000人次，收益80万元。②运营主体与涉及农户签订茶叶收购协议，按照高于市场价2元/kg的价格收购片区茶农茶叶，以生产40吨茶叶来算，预计收购茶农鲜叶160余吨，预计为茶农增收32万元以上。③项目建成后，采取保底+分红方式收取管理费用，则村集体经济收入在9.72万元以上。
</t>
    </r>
    <r>
      <rPr>
        <b/>
        <sz val="12"/>
        <color theme="1"/>
        <rFont val="宋体"/>
        <charset val="134"/>
      </rPr>
      <t>5.运营主体：</t>
    </r>
    <r>
      <rPr>
        <sz val="12"/>
        <color theme="1"/>
        <rFont val="宋体"/>
        <charset val="134"/>
      </rPr>
      <t xml:space="preserve">云南卫汩茶叶有限公司
</t>
    </r>
    <r>
      <rPr>
        <b/>
        <sz val="12"/>
        <color theme="1"/>
        <rFont val="宋体"/>
        <charset val="134"/>
      </rPr>
      <t>6.资产</t>
    </r>
    <r>
      <rPr>
        <sz val="12"/>
        <color theme="1"/>
        <rFont val="宋体"/>
        <charset val="134"/>
      </rPr>
      <t xml:space="preserve">：综合厂房形成的经营性资产归村集体所有。
</t>
    </r>
    <r>
      <rPr>
        <b/>
        <sz val="12"/>
        <color theme="1"/>
        <rFont val="宋体"/>
        <charset val="134"/>
      </rPr>
      <t>7.要素保障（土地）：</t>
    </r>
    <r>
      <rPr>
        <sz val="12"/>
        <color theme="1"/>
        <rFont val="宋体"/>
        <charset val="134"/>
      </rPr>
      <t>项目建设土地地类为用材林林地，经报请云南省林业和草原局使用林地审核同意腰街乡卫汩茶叶建设项目用地（云林许准（临）〔2023〕29号）。</t>
    </r>
  </si>
  <si>
    <t>（19）</t>
  </si>
  <si>
    <t>腰街彝族乡茶叶加工建设项目</t>
  </si>
  <si>
    <t>星源村</t>
  </si>
  <si>
    <r>
      <rPr>
        <sz val="14"/>
        <rFont val="宋体"/>
        <charset val="134"/>
      </rPr>
      <t>项目概算总投资500万元，其中：</t>
    </r>
    <r>
      <rPr>
        <b/>
        <sz val="14"/>
        <rFont val="宋体"/>
        <charset val="134"/>
      </rPr>
      <t>1.申请衔接资金150万元，</t>
    </r>
    <r>
      <rPr>
        <sz val="14"/>
        <rFont val="宋体"/>
        <charset val="134"/>
      </rPr>
      <t>新建茶叶初制加工厂房400平米、管理用房60平方米及配套设施，配套农业产业防灾减灾增产促农民增收设施1套；</t>
    </r>
    <r>
      <rPr>
        <b/>
        <sz val="14"/>
        <rFont val="宋体"/>
        <charset val="134"/>
      </rPr>
      <t>2.经营主体和群众投入350万元，</t>
    </r>
    <r>
      <rPr>
        <sz val="14"/>
        <rFont val="宋体"/>
        <charset val="134"/>
      </rPr>
      <t>用于管护古树茶786株，建设生态茶叶基地3300亩。</t>
    </r>
  </si>
  <si>
    <t>1.通过茶叶加工初制所建设，解决群众茶叶销售难的问题，推动全乡茶叶产业发展，提升全乡茶叶生产加工规范化水平。
2.通过增强监测和预测预警能力，将会减少经济损失5%以上，大幅增强脱贫地区人群自然灾害防范能力、临灾避险能力、产业自救能力，把风险隐患化解在萌芽之时、成灾之前，对分析立体气候的农业生产发展规划提供决策依据，发挥其在产业生产发展、防灾减灾规避风险与提高经济效益的两方面作用，合理规避不合理农业项目实施，增强农业产业抗灾能力，提升农民的经济收入和农业产业附加值，坚决守住不发生规模性返贫的底线。
3.受益人口736户2770人，其中脱贫户和监测对象497户1807人。</t>
  </si>
  <si>
    <r>
      <rPr>
        <b/>
        <sz val="14"/>
        <color theme="1"/>
        <rFont val="宋体"/>
        <charset val="134"/>
      </rPr>
      <t>1.农户增收：</t>
    </r>
    <r>
      <rPr>
        <sz val="14"/>
        <color theme="1"/>
        <rFont val="宋体"/>
        <charset val="134"/>
      </rPr>
      <t xml:space="preserve">①运营主体与涉及农户签订茶叶收购协议，按照高于市场价1至2元/kg的价格收购片区茶农茶叶，以生产20吨茶叶来算，预计收购茶农鲜叶160余吨，预计为每户茶农增收600元以上，增收44.16万元。②务工收入，按100元/人·天计算，项目可带动本地务工3000人次，收益30万元。
</t>
    </r>
    <r>
      <rPr>
        <b/>
        <sz val="14"/>
        <color theme="1"/>
        <rFont val="宋体"/>
        <charset val="134"/>
      </rPr>
      <t>2.村集体增收：</t>
    </r>
    <r>
      <rPr>
        <sz val="14"/>
        <color theme="1"/>
        <rFont val="宋体"/>
        <charset val="134"/>
      </rPr>
      <t>项目建成后，由云南卫汩茶叶有限公司运营，按“固定保底+分红”的方式村集体年增收4.5万元以上。</t>
    </r>
  </si>
  <si>
    <r>
      <rPr>
        <b/>
        <sz val="12"/>
        <color theme="1"/>
        <rFont val="宋体"/>
        <charset val="134"/>
      </rPr>
      <t>1.理由：</t>
    </r>
    <r>
      <rPr>
        <sz val="12"/>
        <color theme="1"/>
        <rFont val="宋体"/>
        <charset val="134"/>
      </rPr>
      <t xml:space="preserve">腰街茶叶产业近年效益较低，经乡党委乡人民政府多方努力，引进云南卫汩茶叶有限公司在腰街建厂投资，目前已完成一、二期项目建设，按公司规划将进行第三期项目建设，同时带动腰街茶叶产业发展。
</t>
    </r>
    <r>
      <rPr>
        <b/>
        <sz val="12"/>
        <color theme="1"/>
        <rFont val="宋体"/>
        <charset val="134"/>
      </rPr>
      <t>2.项目资金构成：</t>
    </r>
    <r>
      <rPr>
        <sz val="12"/>
        <color theme="1"/>
        <rFont val="宋体"/>
        <charset val="134"/>
      </rPr>
      <t xml:space="preserve">财政衔接资金150万元，企业投资50万元。
</t>
    </r>
    <r>
      <rPr>
        <b/>
        <sz val="12"/>
        <color theme="1"/>
        <rFont val="宋体"/>
        <charset val="134"/>
      </rPr>
      <t>3.受益人口：</t>
    </r>
    <r>
      <rPr>
        <sz val="12"/>
        <color theme="1"/>
        <rFont val="宋体"/>
        <charset val="134"/>
      </rPr>
      <t xml:space="preserve">736户2770人，其中脱贫户和监测对象497户1807人。
</t>
    </r>
    <r>
      <rPr>
        <b/>
        <sz val="12"/>
        <color theme="1"/>
        <rFont val="宋体"/>
        <charset val="134"/>
      </rPr>
      <t>4.收益：</t>
    </r>
    <r>
      <rPr>
        <sz val="12"/>
        <color theme="1"/>
        <rFont val="宋体"/>
        <charset val="134"/>
      </rPr>
      <t xml:space="preserve">①务工收入，按100元/人·天计算，项目可带动本地务工3000人次，收益30万元。②运营主体与涉及农户签订茶叶收购协议，按照高于市场价2元/kg的价格收购片区茶农茶叶，以生产20吨茶叶来算，预计收购茶农鲜叶160余吨，预计为每户茶农增收600元以上，增收44.16万元。③村集体经济：采取保底+分红方式提取管理费用，每年收入在4.5万元以上。
</t>
    </r>
    <r>
      <rPr>
        <b/>
        <sz val="12"/>
        <color theme="1"/>
        <rFont val="宋体"/>
        <charset val="134"/>
      </rPr>
      <t>5.运营主体：</t>
    </r>
    <r>
      <rPr>
        <sz val="12"/>
        <rFont val="宋体"/>
        <charset val="134"/>
      </rPr>
      <t>云南卫汩茶叶有限公司。</t>
    </r>
    <r>
      <rPr>
        <sz val="12"/>
        <color theme="1"/>
        <rFont val="宋体"/>
        <charset val="134"/>
      </rPr>
      <t xml:space="preserve">
</t>
    </r>
    <r>
      <rPr>
        <b/>
        <sz val="12"/>
        <color theme="1"/>
        <rFont val="宋体"/>
        <charset val="134"/>
      </rPr>
      <t>6:资产：</t>
    </r>
    <r>
      <rPr>
        <sz val="12"/>
        <color theme="1"/>
        <rFont val="宋体"/>
        <charset val="134"/>
      </rPr>
      <t xml:space="preserve">形成经营性资产归村集体所有，形成的公益性资产由村集体进行管护。
</t>
    </r>
    <r>
      <rPr>
        <b/>
        <sz val="12"/>
        <color theme="1"/>
        <rFont val="宋体"/>
        <charset val="134"/>
      </rPr>
      <t>7.要素保障（土地）：</t>
    </r>
    <r>
      <rPr>
        <sz val="12"/>
        <color theme="1"/>
        <rFont val="宋体"/>
        <charset val="134"/>
      </rPr>
      <t>已落实用地，土地权属清晰。茶叶加工初制所已落实建设用地，纳入村庄规划，同时办理实施农用地手续。</t>
    </r>
  </si>
  <si>
    <t>（20）</t>
  </si>
  <si>
    <t>凤庆县洛党镇琼岳村红花油茶保护基地建设项目</t>
  </si>
  <si>
    <t>琼岳村</t>
  </si>
  <si>
    <r>
      <rPr>
        <sz val="14"/>
        <color theme="1"/>
        <rFont val="宋体"/>
        <charset val="134"/>
      </rPr>
      <t>项目计划总投资521.6万元，其中：</t>
    </r>
    <r>
      <rPr>
        <b/>
        <sz val="14"/>
        <color theme="1"/>
        <rFont val="宋体"/>
        <charset val="134"/>
      </rPr>
      <t>1.申请财政衔接资金137.6万元，</t>
    </r>
    <r>
      <rPr>
        <sz val="14"/>
        <color theme="1"/>
        <rFont val="宋体"/>
        <charset val="134"/>
      </rPr>
      <t>产业路硬化900米、红花油籽收储房改造200平方米、红花油茶榨油房246平方米、红花油茶产品展示区169平方米、晾晒场1200平方米。</t>
    </r>
    <r>
      <rPr>
        <b/>
        <sz val="14"/>
        <color theme="1"/>
        <rFont val="宋体"/>
        <charset val="134"/>
      </rPr>
      <t>2.群众投入资金114万元，</t>
    </r>
    <r>
      <rPr>
        <sz val="14"/>
        <color theme="1"/>
        <rFont val="宋体"/>
        <charset val="134"/>
      </rPr>
      <t>红花油茶管护300亩，种植红花油茶12000株。</t>
    </r>
    <r>
      <rPr>
        <b/>
        <sz val="14"/>
        <color theme="1"/>
        <rFont val="宋体"/>
        <charset val="134"/>
      </rPr>
      <t>3.运营主体投入资金270万元，</t>
    </r>
    <r>
      <rPr>
        <sz val="14"/>
        <color theme="1"/>
        <rFont val="宋体"/>
        <charset val="134"/>
      </rPr>
      <t>安装加工生产线一条、管理用房改造1000平方米</t>
    </r>
  </si>
  <si>
    <t>通过产业路硬化900米、榨油房246平方米、产品展示区169平方米、晾晒场1200平方米，带动群众发展红花油茶产业，项目受益农户306户1285人，其中脱贫户和监测对象56户202人。</t>
  </si>
  <si>
    <r>
      <rPr>
        <b/>
        <sz val="14"/>
        <color theme="1"/>
        <rFont val="宋体"/>
        <charset val="134"/>
      </rPr>
      <t>1.农户增收：</t>
    </r>
    <r>
      <rPr>
        <sz val="14"/>
        <color theme="1"/>
        <rFont val="宋体"/>
        <charset val="134"/>
      </rPr>
      <t xml:space="preserve">2000亩挂果红花油茶每年可采收茶籽450吨，亩产225公斤，按12元/公斤计，亩均收益2700元，通过提质增效示范带动，亩产可达270公斤，亩均增产45公斤，亩均增收540元，2000亩增收达108万元；茶籽油，按出油率10%计算，亩均增产45公斤，增加茶籽油4.5公斤，按200元每公斤计，亩均增收900元，2000亩通过提质增效，增加附加值180万元；基地最低提供就业岗位4人，按每人年均工资4万元计，务工收入为16万元。农户共增收304万元，受益农户306户，户均增收9934元。
</t>
    </r>
    <r>
      <rPr>
        <b/>
        <sz val="14"/>
        <color theme="1"/>
        <rFont val="宋体"/>
        <charset val="134"/>
      </rPr>
      <t>2.村集体经济增收：</t>
    </r>
    <r>
      <rPr>
        <sz val="14"/>
        <color theme="1"/>
        <rFont val="宋体"/>
        <charset val="134"/>
      </rPr>
      <t>榨油坊等资产租赁与收购大户合作，实现固定租金4万元。</t>
    </r>
  </si>
  <si>
    <t>洛党镇人民政府</t>
  </si>
  <si>
    <t>于学文</t>
  </si>
  <si>
    <r>
      <rPr>
        <b/>
        <sz val="14"/>
        <color theme="1"/>
        <rFont val="宋体"/>
        <charset val="134"/>
      </rPr>
      <t xml:space="preserve">    1.理由：</t>
    </r>
    <r>
      <rPr>
        <sz val="14"/>
        <color theme="1"/>
        <rFont val="宋体"/>
        <charset val="134"/>
      </rPr>
      <t xml:space="preserve">琼岳村红花油茶资源丰富，有野生红花油茶1.7万亩，2024年新植1000亩（林业局项目实施），目前挂果约2000亩。通过项目的实施，能够有效的保护与开发红花油茶资源，使资源变资产，资产变效益，不断增加群众收入。
    </t>
    </r>
    <r>
      <rPr>
        <b/>
        <sz val="14"/>
        <color theme="1"/>
        <rFont val="宋体"/>
        <charset val="134"/>
      </rPr>
      <t>2.项目资金构成：</t>
    </r>
    <r>
      <rPr>
        <sz val="14"/>
        <color theme="1"/>
        <rFont val="宋体"/>
        <charset val="134"/>
      </rPr>
      <t xml:space="preserve">衔接资金137.6万用主要用于红花油茶核心区产业路、榨油房、晾晒场等建设。带动群众开展提质增效及新植苗木，撬动民间资本投资384万元，其中群众自筹投入114万元，红花油茶管护300亩及种植直径2公分，株高1.5米红花油茶12000株；企业投入资金270万元，安装加工生产线一条、管理用房改造1000平方米。
    </t>
    </r>
    <r>
      <rPr>
        <b/>
        <sz val="14"/>
        <color theme="1"/>
        <rFont val="宋体"/>
        <charset val="134"/>
      </rPr>
      <t>3.受益人口：</t>
    </r>
    <r>
      <rPr>
        <sz val="14"/>
        <color theme="1"/>
        <rFont val="宋体"/>
        <charset val="134"/>
      </rPr>
      <t xml:space="preserve">306户1285人，其中脱贫户和监测对象56户202人。
    </t>
    </r>
    <r>
      <rPr>
        <b/>
        <sz val="14"/>
        <color theme="1"/>
        <rFont val="宋体"/>
        <charset val="134"/>
      </rPr>
      <t>4.农户收益：</t>
    </r>
    <r>
      <rPr>
        <sz val="14"/>
        <color theme="1"/>
        <rFont val="宋体"/>
        <charset val="134"/>
      </rPr>
      <t>2000亩挂果红花油茶每年可采收茶籽450吨，亩产225公斤，按12元/公斤计，亩均收益2700元，通过提质增效示范带动，亩产可达270公斤，亩均增产45公斤，亩均增收540元，2000亩增收达108万元；茶籽油，按出油率10%计算，亩均增产45公斤，增加茶籽油4.5公斤，按200元每公斤计，亩均增收900元，2000亩通过提质增效，增加附加值180万元；基地最低提供就业岗位4人，按每人年均工资4万元计，务工收入为16万元。农户共增收304万元，受益农户306户，户均增收9934元。</t>
    </r>
    <r>
      <rPr>
        <b/>
        <sz val="14"/>
        <color theme="1"/>
        <rFont val="宋体"/>
        <charset val="134"/>
      </rPr>
      <t>村级集体经济收益：</t>
    </r>
    <r>
      <rPr>
        <sz val="14"/>
        <color theme="1"/>
        <rFont val="宋体"/>
        <charset val="134"/>
      </rPr>
      <t xml:space="preserve">榨油坊等资产租赁与收购大户合作，实现固定租金4万元。
    </t>
    </r>
    <r>
      <rPr>
        <b/>
        <sz val="14"/>
        <color theme="1"/>
        <rFont val="宋体"/>
        <charset val="134"/>
      </rPr>
      <t>5.运营主体（龙头企业）：</t>
    </r>
    <r>
      <rPr>
        <sz val="14"/>
        <color theme="1"/>
        <rFont val="宋体"/>
        <charset val="134"/>
      </rPr>
      <t xml:space="preserve">云南一叶生物科技股份有限公司进行订单收购、个体户培育壮大、村级合作社组织农户按技术要求进行管理和提质增效。
    </t>
    </r>
    <r>
      <rPr>
        <b/>
        <sz val="14"/>
        <color theme="1"/>
        <rFont val="宋体"/>
        <charset val="134"/>
      </rPr>
      <t>6.资产：</t>
    </r>
    <r>
      <rPr>
        <sz val="14"/>
        <color theme="1"/>
        <rFont val="宋体"/>
        <charset val="134"/>
      </rPr>
      <t xml:space="preserve">经营性资产归村集体所有
    </t>
    </r>
    <r>
      <rPr>
        <b/>
        <sz val="14"/>
        <color theme="1"/>
        <rFont val="宋体"/>
        <charset val="134"/>
      </rPr>
      <t>7.要素保障（土地）</t>
    </r>
    <r>
      <rPr>
        <sz val="14"/>
        <color theme="1"/>
        <rFont val="宋体"/>
        <charset val="134"/>
      </rPr>
      <t>：建设用地为原滇红公司初制所，属于持证建设用地、无纠纷，不涉及新增建设用地。</t>
    </r>
  </si>
  <si>
    <t>（21）</t>
  </si>
  <si>
    <t>凤庆县洛党镇农特产品收储及中草药初加工、特色蔬菜种植基地建设项目</t>
  </si>
  <si>
    <t>岳舞、洛党等村</t>
  </si>
  <si>
    <r>
      <rPr>
        <sz val="14"/>
        <color theme="1"/>
        <rFont val="宋体"/>
        <charset val="134"/>
      </rPr>
      <t>项目计划总投资646.4万元，其中：</t>
    </r>
    <r>
      <rPr>
        <b/>
        <sz val="14"/>
        <color theme="1"/>
        <rFont val="宋体"/>
        <charset val="134"/>
      </rPr>
      <t>1.申请财政衔接资金171.4万元，</t>
    </r>
    <r>
      <rPr>
        <sz val="14"/>
        <color theme="1"/>
        <rFont val="宋体"/>
        <charset val="134"/>
      </rPr>
      <t>建设农特产品收储及中草药初加工房500平方米，蔬菜大棚建设7500平方米及给水设施配套。</t>
    </r>
    <r>
      <rPr>
        <b/>
        <sz val="14"/>
        <color theme="1"/>
        <rFont val="宋体"/>
        <charset val="134"/>
      </rPr>
      <t>2.运营主体投入资金130万元，</t>
    </r>
    <r>
      <rPr>
        <sz val="14"/>
        <color theme="1"/>
        <rFont val="宋体"/>
        <charset val="134"/>
      </rPr>
      <t>安装中草药清洗、蒸煮、烘干、切片初加工生产线1套；基地种苗购置及栽种管护发展小番茄产业。</t>
    </r>
    <r>
      <rPr>
        <b/>
        <sz val="14"/>
        <color theme="1"/>
        <rFont val="宋体"/>
        <charset val="134"/>
      </rPr>
      <t>3.群众投入资金345万元，</t>
    </r>
    <r>
      <rPr>
        <sz val="14"/>
        <color theme="1"/>
        <rFont val="宋体"/>
        <charset val="134"/>
      </rPr>
      <t>种植洋茄子产业350亩、中草药600亩。</t>
    </r>
  </si>
  <si>
    <t>通过建设农特产品收储及中草药初加工房500平方米，建设蔬菜大棚7500平方米及给水设施配套。带动企业、群众发展特色产业，项目受益农户399户1627人，其中脱贫户和监测对象77户318人。</t>
  </si>
  <si>
    <r>
      <rPr>
        <b/>
        <sz val="14"/>
        <color theme="1"/>
        <rFont val="宋体"/>
        <charset val="134"/>
      </rPr>
      <t>1.农户增收：</t>
    </r>
    <r>
      <rPr>
        <sz val="14"/>
        <color theme="1"/>
        <rFont val="宋体"/>
        <charset val="134"/>
      </rPr>
      <t xml:space="preserve">①洋茄子亩均产量5吨，零卖0.7元/公斤，企业订单收购达1元/公斤，亩均收益达5000元，亩均增收1500元；按现有面积300亩及新发展350亩计，可实现增收97.5万元。1500亩中草药及新发展600亩通过初加工进行销售，亩均实现增加附加值约600元，可实现增收126万元。农户共增收223.5万元，受益农户257户，户均增收8696元。②种植基地农户以土地入股占40%，收益31.36万元。受益农户142户，户均收益2208元。
</t>
    </r>
    <r>
      <rPr>
        <b/>
        <sz val="14"/>
        <color theme="1"/>
        <rFont val="宋体"/>
        <charset val="134"/>
      </rPr>
      <t>2.村集体经济增收：</t>
    </r>
    <r>
      <rPr>
        <sz val="14"/>
        <color theme="1"/>
        <rFont val="宋体"/>
        <charset val="134"/>
      </rPr>
      <t>①加工房租赁企业，实现固定租金2.7万元。②种植基地年可实现收入78.4万元，村集体以资产入股占30%，收益分红23.52万元。</t>
    </r>
  </si>
  <si>
    <t xml:space="preserve">    1.理由：岳舞片区现有中草药1500亩，洋茄子300亩，岳舞、礼乐、鼎新片区缺少一个农特产品收储及中草药初加工房，通过项目建设，对发展凤腰路沿线特色小区域经济非常必要。洛党村前后营位置独特、交通便利，属第一批乡村振兴示范点，露露农庄违规用地拆除后，领导调研指示、发展城郊采摘经济巩固示范创建成果，带动发展庭院经济。
    2.项目资金构成：投入衔接资金171.4万用于农特产品收储及中草药初加工房500平方米及必要附属建设，蔬菜大棚建设7500平方米及给水设施配套。撬动民间资本投资475万元，其中带动企业自筹安装中草药清洗、蒸煮、烘干、切片初加工生产线1套，基地种苗购置及栽种管护发展小番茄产业，投入资金130万元；群众自发种植洋茄子产业350亩，投入资金345万元。
    3.受益人口：受益农户399户1627人，其中脱贫户和监测对象77户318人。
    4.农户收益：①洋茄子亩均产量5吨，零卖0.7元/公斤，企业订单收购达1元/公斤，亩均收益达5000元，亩均增收1500元；按现有面积300亩及新发展350亩计，可实现增收97.5万元。1500亩中草药及新发展600亩通过初加工进行销售，亩均实现增加附加值约600元，可实现增收126万元。农户共增收223.5万元，受益农户257户，户均增收8696元。②种植基地农户以土地入股占40%，收益31.36万元。受益农户142户，户均收益2208元。 村级集体经济收益：①加工房租赁企业，实现固定租金2.7万元。②种植基地年可实现收入78.4万元，村集体以资产入股占30%，收益分红23.52万元。
    5.运营主体（龙头企业）：凤庆县武伍农业服务中心(个人独资企业)（广东收购洋茄子联系企业）、凤庆县森源原药百草园专业合作社（中草药加工企业）、凤庆县天辰农业开发有限责任公司。
    6.资产：经营性资产归村集体所有
    7.要素保障（土地）：农产品初加工用地，设施农用地手续正在办理中。种植基地按设施农用地报批。</t>
  </si>
  <si>
    <t>（22）</t>
  </si>
  <si>
    <t>凤庆县洛党镇白云村青梅产业园建设项目</t>
  </si>
  <si>
    <t>白云村</t>
  </si>
  <si>
    <r>
      <rPr>
        <sz val="14"/>
        <color theme="1"/>
        <rFont val="宋体"/>
        <charset val="134"/>
      </rPr>
      <t>项目计划总投资514万元，其中：</t>
    </r>
    <r>
      <rPr>
        <b/>
        <sz val="14"/>
        <color theme="1"/>
        <rFont val="宋体"/>
        <charset val="134"/>
      </rPr>
      <t>1.申请财政衔接资金144万元，</t>
    </r>
    <r>
      <rPr>
        <sz val="14"/>
        <color theme="1"/>
        <rFont val="宋体"/>
        <charset val="134"/>
      </rPr>
      <t>建设青梅产业园800平方米，其中加工体验区600平方米、产品展销区200平方米。</t>
    </r>
    <r>
      <rPr>
        <b/>
        <sz val="14"/>
        <color theme="1"/>
        <rFont val="宋体"/>
        <charset val="134"/>
      </rPr>
      <t>2.运营主体投入资金370万元，</t>
    </r>
    <r>
      <rPr>
        <sz val="14"/>
        <color theme="1"/>
        <rFont val="宋体"/>
        <charset val="134"/>
      </rPr>
      <t>安装青梅加工生产线1条，配套必要附属建设及1800亩青梅种植。</t>
    </r>
  </si>
  <si>
    <t>通过建设青梅产业园800平方米，带动青梅产业发展，项目受益农户226户949人，其中脱贫户和监测对象48户149人。</t>
  </si>
  <si>
    <r>
      <rPr>
        <b/>
        <sz val="14"/>
        <color theme="1"/>
        <rFont val="宋体"/>
        <charset val="134"/>
      </rPr>
      <t>1.农户增收：</t>
    </r>
    <r>
      <rPr>
        <sz val="14"/>
        <color theme="1"/>
        <rFont val="宋体"/>
        <charset val="134"/>
      </rPr>
      <t xml:space="preserve">①企业提供种苗发动群众种植，保底收购2元/公斤，按亩产300公斤计，亩均收益600元，1800亩，收益达108万元；②土地租金800元/亩，收益144万元；③务工收入，提供就业岗位30个，支付劳务工资120万元。农户收益共计330万元，农户226户，户均收益16460元。
</t>
    </r>
    <r>
      <rPr>
        <b/>
        <sz val="14"/>
        <color theme="1"/>
        <rFont val="宋体"/>
        <charset val="134"/>
      </rPr>
      <t>2.村集体经济增收：</t>
    </r>
    <r>
      <rPr>
        <sz val="14"/>
        <color theme="1"/>
        <rFont val="宋体"/>
        <charset val="134"/>
      </rPr>
      <t>按投入财政衔接资金的3%收取租金，村集体经济增收4.5万元；集体建设用地联营收入600元/年/亩。</t>
    </r>
  </si>
  <si>
    <r>
      <rPr>
        <b/>
        <sz val="14"/>
        <color theme="1"/>
        <rFont val="宋体"/>
        <charset val="134"/>
      </rPr>
      <t xml:space="preserve">   1.理由：</t>
    </r>
    <r>
      <rPr>
        <sz val="14"/>
        <color theme="1"/>
        <rFont val="宋体"/>
        <charset val="134"/>
      </rPr>
      <t xml:space="preserve">白云村、荣上村通过干部回乡规划引回企业发展康养产业“梅里溪谷”，已投入资金3000万元，2022年通过企业供苗在基地及周边种植青梅1500亩，已开始初挂果，打造青梅产业园非常必要。
    </t>
    </r>
    <r>
      <rPr>
        <b/>
        <sz val="14"/>
        <color theme="1"/>
        <rFont val="宋体"/>
        <charset val="134"/>
      </rPr>
      <t>2.项目资金构成</t>
    </r>
    <r>
      <rPr>
        <sz val="14"/>
        <color theme="1"/>
        <rFont val="宋体"/>
        <charset val="134"/>
      </rPr>
      <t xml:space="preserve">：衔接资金144万元主要用于青梅产业园800平方米主体建设。撬动民间资本投资370万元，带动企业安装生产线1条、配套附属建设及1800亩青梅种植，投入资金370万元。
    </t>
    </r>
    <r>
      <rPr>
        <b/>
        <sz val="14"/>
        <color theme="1"/>
        <rFont val="宋体"/>
        <charset val="134"/>
      </rPr>
      <t>3.受益人口：</t>
    </r>
    <r>
      <rPr>
        <sz val="14"/>
        <color theme="1"/>
        <rFont val="宋体"/>
        <charset val="134"/>
      </rPr>
      <t xml:space="preserve">受益农户226户949人，其中脱贫户和监测对象48户149人。
    </t>
    </r>
    <r>
      <rPr>
        <b/>
        <sz val="14"/>
        <color theme="1"/>
        <rFont val="宋体"/>
        <charset val="134"/>
      </rPr>
      <t>4.农户收益：</t>
    </r>
    <r>
      <rPr>
        <sz val="14"/>
        <color theme="1"/>
        <rFont val="宋体"/>
        <charset val="134"/>
      </rPr>
      <t>①企业提供种苗发动群众种植，保底收购2元/公斤，按亩产300公斤计，亩均收益600元，1800亩，收益达108万元；②土地租金800元/亩，收益144万元；③务工收入，提供就业岗位30个，支付劳务工资120万元。农户收益共计330万元，农户226户，户均收益16460元。</t>
    </r>
    <r>
      <rPr>
        <b/>
        <sz val="14"/>
        <color theme="1"/>
        <rFont val="宋体"/>
        <charset val="134"/>
      </rPr>
      <t>村级集体经济收益：</t>
    </r>
    <r>
      <rPr>
        <sz val="14"/>
        <color theme="1"/>
        <rFont val="宋体"/>
        <charset val="134"/>
      </rPr>
      <t xml:space="preserve">按投入财政衔接资金的3%收取租金，村集体经济增收4.5万元；集体建设用地联营收入600元/年/亩。
    </t>
    </r>
    <r>
      <rPr>
        <b/>
        <sz val="14"/>
        <color theme="1"/>
        <rFont val="宋体"/>
        <charset val="134"/>
      </rPr>
      <t>5.运营主体（龙头企业）：</t>
    </r>
    <r>
      <rPr>
        <sz val="14"/>
        <color theme="1"/>
        <rFont val="宋体"/>
        <charset val="134"/>
      </rPr>
      <t xml:space="preserve">凤庆县益民种植专业合作社（发展以青梅为主体的农文旅融合的康养经济，带动周边乡村旅游和农特产品销售）。
    </t>
    </r>
    <r>
      <rPr>
        <b/>
        <sz val="14"/>
        <color theme="1"/>
        <rFont val="宋体"/>
        <charset val="134"/>
      </rPr>
      <t>6.资产：</t>
    </r>
    <r>
      <rPr>
        <sz val="14"/>
        <color theme="1"/>
        <rFont val="宋体"/>
        <charset val="134"/>
      </rPr>
      <t xml:space="preserve">经营性资产归村集体所有
    </t>
    </r>
    <r>
      <rPr>
        <b/>
        <sz val="14"/>
        <color theme="1"/>
        <rFont val="宋体"/>
        <charset val="134"/>
      </rPr>
      <t>7.要素保障（土地）：</t>
    </r>
    <r>
      <rPr>
        <sz val="14"/>
        <color theme="1"/>
        <rFont val="宋体"/>
        <charset val="134"/>
      </rPr>
      <t>已纳入村庄规划集体建设用地10亩（含项目用地1.2亩）业主正在办理相关报批手续。</t>
    </r>
  </si>
  <si>
    <t>（23）</t>
  </si>
  <si>
    <t>凤庆县洛党镇洛党村滇橄榄初加工厂房建设项目</t>
  </si>
  <si>
    <t>洛党村</t>
  </si>
  <si>
    <r>
      <rPr>
        <sz val="14"/>
        <color theme="1"/>
        <rFont val="宋体"/>
        <charset val="134"/>
      </rPr>
      <t>项目计划总投资508万元，其中：</t>
    </r>
    <r>
      <rPr>
        <b/>
        <sz val="14"/>
        <color theme="1"/>
        <rFont val="宋体"/>
        <charset val="134"/>
      </rPr>
      <t>1.申请财政衔接资金90万元，</t>
    </r>
    <r>
      <rPr>
        <sz val="14"/>
        <color theme="1"/>
        <rFont val="宋体"/>
        <charset val="134"/>
      </rPr>
      <t>用于500平方米厂房建设。</t>
    </r>
    <r>
      <rPr>
        <b/>
        <sz val="14"/>
        <color theme="1"/>
        <rFont val="宋体"/>
        <charset val="134"/>
      </rPr>
      <t>2.运营主体投入资金418万元，</t>
    </r>
    <r>
      <rPr>
        <sz val="14"/>
        <color theme="1"/>
        <rFont val="宋体"/>
        <charset val="134"/>
      </rPr>
      <t>安装滇橄榄生产线1条、滇橄榄种植1000亩及600平方米收储房建设。</t>
    </r>
  </si>
  <si>
    <t>通过建设500平方米厂房，带动群众发展滇橄榄产业，项目受益农户420户1638人，脱贫户和监测对象38户153人。</t>
  </si>
  <si>
    <r>
      <rPr>
        <b/>
        <sz val="14"/>
        <color theme="1"/>
        <rFont val="宋体"/>
        <charset val="134"/>
      </rPr>
      <t>1.农户增收：</t>
    </r>
    <r>
      <rPr>
        <sz val="14"/>
        <color theme="1"/>
        <rFont val="宋体"/>
        <charset val="134"/>
      </rPr>
      <t xml:space="preserve">①亩产滇橄榄2吨，按收购价2500元/吨计，可实现收入500万元；②务工收入，企业可提供就业岗位10个，支付劳务工资40万元。农户收益共计540万元，农户420户，户均收益12857元。
</t>
    </r>
    <r>
      <rPr>
        <b/>
        <sz val="14"/>
        <color theme="1"/>
        <rFont val="宋体"/>
        <charset val="134"/>
      </rPr>
      <t>2.村集体经济增收：</t>
    </r>
    <r>
      <rPr>
        <sz val="14"/>
        <color theme="1"/>
        <rFont val="宋体"/>
        <charset val="134"/>
      </rPr>
      <t>滇橄榄初加工厂房资产属于村集体所有，以资产入股的方式交由企业运营，实现固定分红2.7万元/年，并按每年企业与村收购1吨滇橄榄200元给予村集体收益分红，用于壮大村集体经济。</t>
    </r>
  </si>
  <si>
    <r>
      <rPr>
        <b/>
        <sz val="14"/>
        <color theme="1"/>
        <rFont val="宋体"/>
        <charset val="134"/>
      </rPr>
      <t xml:space="preserve">    1.理由：</t>
    </r>
    <r>
      <rPr>
        <sz val="14"/>
        <color theme="1"/>
        <rFont val="宋体"/>
        <charset val="134"/>
      </rPr>
      <t xml:space="preserve">滇橄榄产业已成为凤庆的新兴产业，逐步成型，目前有沐滇公司等龙头企业、有苗木基地、有种植基础、今年洛党镇已种植1800亩，同时现有产量无法满足企业生产需求。
    </t>
    </r>
    <r>
      <rPr>
        <b/>
        <sz val="14"/>
        <color theme="1"/>
        <rFont val="宋体"/>
        <charset val="134"/>
      </rPr>
      <t>2.项目资金构成：</t>
    </r>
    <r>
      <rPr>
        <sz val="14"/>
        <color theme="1"/>
        <rFont val="宋体"/>
        <charset val="134"/>
      </rPr>
      <t xml:space="preserve">衔接资金90万元主要用于500平方米厂房建设。农户提供土地，参与种植，苗木供应商和德和众农源合作社提供苗木和提供技术服务，确保成活率。撬动民间资本投资418万元，带动企业安装生产线1条、滇橄榄种植1000亩及600平方米收储房建设，投入资金418万元。
    </t>
    </r>
    <r>
      <rPr>
        <b/>
        <sz val="14"/>
        <color theme="1"/>
        <rFont val="宋体"/>
        <charset val="134"/>
      </rPr>
      <t>3.受益人口：</t>
    </r>
    <r>
      <rPr>
        <sz val="14"/>
        <color theme="1"/>
        <rFont val="宋体"/>
        <charset val="134"/>
      </rPr>
      <t xml:space="preserve">受益农户420户1638人，脱贫户和监测对象38户153人。
    </t>
    </r>
    <r>
      <rPr>
        <b/>
        <sz val="14"/>
        <color theme="1"/>
        <rFont val="宋体"/>
        <charset val="134"/>
      </rPr>
      <t>4.农户收益：</t>
    </r>
    <r>
      <rPr>
        <sz val="14"/>
        <color theme="1"/>
        <rFont val="宋体"/>
        <charset val="134"/>
      </rPr>
      <t>①亩产滇橄榄2吨，按收购价2500元/吨计，可实现收入500万元；②务工收入，企业可提供就业岗位10个，支付劳务工资40万元。农户收益共计540万元，农户420户，户均收益12857元。</t>
    </r>
    <r>
      <rPr>
        <b/>
        <sz val="14"/>
        <color theme="1"/>
        <rFont val="宋体"/>
        <charset val="134"/>
      </rPr>
      <t>村级集体经济收益：</t>
    </r>
    <r>
      <rPr>
        <sz val="14"/>
        <color theme="1"/>
        <rFont val="宋体"/>
        <charset val="134"/>
      </rPr>
      <t xml:space="preserve">滇橄榄初加工厂房资产属于村集体所有，以资产入股的方式交由企业运营，实现固定分红2.7万元/年，并按每年企业与村收购1吨滇橄榄200元给予村集体收益分红，用于壮大村集体经济。
    </t>
    </r>
    <r>
      <rPr>
        <b/>
        <sz val="14"/>
        <color theme="1"/>
        <rFont val="宋体"/>
        <charset val="134"/>
      </rPr>
      <t xml:space="preserve"> 5.运营主体（龙头企业）：</t>
    </r>
    <r>
      <rPr>
        <sz val="14"/>
        <color theme="1"/>
        <rFont val="宋体"/>
        <charset val="134"/>
      </rPr>
      <t xml:space="preserve">云南顺宁府酒业公司收购橄榄、沐滇公司负责技术、苗木等，签订3个协议：种植协议、管护协议和收购协议，农户加入村级合作社，进行土地入股、管护、采收。
     </t>
    </r>
    <r>
      <rPr>
        <b/>
        <sz val="14"/>
        <color theme="1"/>
        <rFont val="宋体"/>
        <charset val="134"/>
      </rPr>
      <t>6.资产：</t>
    </r>
    <r>
      <rPr>
        <sz val="14"/>
        <color theme="1"/>
        <rFont val="宋体"/>
        <charset val="134"/>
      </rPr>
      <t xml:space="preserve">滇橄榄经营性生物资产归村集体所有，农户享有管护权和使用权。
   </t>
    </r>
    <r>
      <rPr>
        <b/>
        <sz val="14"/>
        <color theme="1"/>
        <rFont val="宋体"/>
        <charset val="134"/>
      </rPr>
      <t xml:space="preserve"> </t>
    </r>
    <r>
      <rPr>
        <sz val="14"/>
        <color theme="1"/>
        <rFont val="宋体"/>
        <charset val="134"/>
      </rPr>
      <t xml:space="preserve"> </t>
    </r>
    <r>
      <rPr>
        <b/>
        <sz val="14"/>
        <color theme="1"/>
        <rFont val="宋体"/>
        <charset val="134"/>
      </rPr>
      <t>7.要素保障（土地）</t>
    </r>
    <r>
      <rPr>
        <sz val="14"/>
        <color theme="1"/>
        <rFont val="宋体"/>
        <charset val="134"/>
      </rPr>
      <t xml:space="preserve">：按设施农用地报批。                                                              
     </t>
    </r>
  </si>
  <si>
    <t>（24）</t>
  </si>
  <si>
    <t>休闲农业与乡村旅游</t>
  </si>
  <si>
    <t>凤庆县洛党镇厚丰村后寨自然村“农旅”融合建设项目</t>
  </si>
  <si>
    <t>厚丰村</t>
  </si>
  <si>
    <r>
      <rPr>
        <sz val="14"/>
        <color theme="1"/>
        <rFont val="宋体"/>
        <charset val="134"/>
      </rPr>
      <t>项目计划总投资2530万元，其中：</t>
    </r>
    <r>
      <rPr>
        <b/>
        <sz val="14"/>
        <color theme="1"/>
        <rFont val="宋体"/>
        <charset val="134"/>
      </rPr>
      <t>1.申请财政衔接资金500万元，</t>
    </r>
    <r>
      <rPr>
        <sz val="14"/>
        <color theme="1"/>
        <rFont val="宋体"/>
        <charset val="134"/>
      </rPr>
      <t>进行①“两污改造”，垃圾收集房3座、分类垃圾桶30个、垃圾箱3个，排污沟500米、污水管道建设2000米、大三格1个、污水井60个；②弱电入地1800米；③块石道路建设1800平方米、挡墙1500立方米、石板路1200米、场地硬化3000平方米及配套建设、充电桩5座；④改造200平方米农产品展销区。</t>
    </r>
    <r>
      <rPr>
        <b/>
        <sz val="14"/>
        <color theme="1"/>
        <rFont val="宋体"/>
        <charset val="134"/>
      </rPr>
      <t>2.运营主体投入资金2030万元，</t>
    </r>
    <r>
      <rPr>
        <sz val="14"/>
        <color theme="1"/>
        <rFont val="宋体"/>
        <charset val="134"/>
      </rPr>
      <t>改造古村落房屋30栋。</t>
    </r>
  </si>
  <si>
    <t>通过“两污改造”、“村容村貌整治”、“基础设施建设”，带动企业改造古村落房屋30栋，项目受益农户267户1069人，其中脱贫户和监测对象21户78人。</t>
  </si>
  <si>
    <r>
      <rPr>
        <b/>
        <sz val="14"/>
        <color theme="1"/>
        <rFont val="宋体"/>
        <charset val="134"/>
      </rPr>
      <t>1.农户增收：</t>
    </r>
    <r>
      <rPr>
        <sz val="14"/>
        <color theme="1"/>
        <rFont val="宋体"/>
        <charset val="134"/>
      </rPr>
      <t xml:space="preserve">①村级基础设施建设带动务工收入400万元以上；②带动竹编及羊肚菌销售60万元；③企业可提供稳定就业岗位10个，劳务工资40万元；④带动周边农户发展餐饮、民宿8户，预计增加收入120万元。农户收益共计620万元，农户267户，户均收益23220元。
</t>
    </r>
    <r>
      <rPr>
        <b/>
        <sz val="14"/>
        <color theme="1"/>
        <rFont val="宋体"/>
        <charset val="134"/>
      </rPr>
      <t>2.村集体经济增收：</t>
    </r>
    <r>
      <rPr>
        <sz val="14"/>
        <color theme="1"/>
        <rFont val="宋体"/>
        <charset val="134"/>
      </rPr>
      <t>①固定分红为农产品展销区等租金收益10万元，②收益分红为32栋房屋整体运营每年资金收入23万元，每五年上涨租金5%。同时企业营业收入超过200万元部分的3%给予村级进行分红。</t>
    </r>
  </si>
  <si>
    <r>
      <rPr>
        <b/>
        <sz val="14"/>
        <color theme="1"/>
        <rFont val="宋体"/>
        <charset val="134"/>
      </rPr>
      <t xml:space="preserve">    1.理由：</t>
    </r>
    <r>
      <rPr>
        <sz val="14"/>
        <color theme="1"/>
        <rFont val="宋体"/>
        <charset val="134"/>
      </rPr>
      <t xml:space="preserve">省委明确发展旅居云南建设，森林康养及盘活闲置宅基地的要求，今年7月洛党镇引入凤庆籍上海企业家进行投资合作，总项目已在发改立项，通过项目的建设将加快厚丰村古村寨的开发建设。
    </t>
    </r>
    <r>
      <rPr>
        <b/>
        <sz val="14"/>
        <color theme="1"/>
        <rFont val="宋体"/>
        <charset val="134"/>
      </rPr>
      <t>2.项目资金构成：</t>
    </r>
    <r>
      <rPr>
        <sz val="14"/>
        <color theme="1"/>
        <rFont val="宋体"/>
        <charset val="134"/>
      </rPr>
      <t xml:space="preserve">投入衔接资金500万元主要用于①“两污改造”，垃圾收集房3座、分类垃圾桶30个、垃圾箱3个，排污沟500米、污水管道建设2000米、大三格1个、污水井60个；②弱电入地1800米；③块石道路建设1800平方米、挡墙1500立方米、石板路1200米、场地硬化3000平方米及配套建设、充电桩5座；④改造200平方米农产品展销区。撬动民间资本投资2030万元，带动企业改造古村落房屋30栋，投入资金2030万元。
    </t>
    </r>
    <r>
      <rPr>
        <b/>
        <sz val="14"/>
        <color theme="1"/>
        <rFont val="宋体"/>
        <charset val="134"/>
      </rPr>
      <t>3.受益人口：</t>
    </r>
    <r>
      <rPr>
        <sz val="14"/>
        <color theme="1"/>
        <rFont val="宋体"/>
        <charset val="134"/>
      </rPr>
      <t xml:space="preserve">受益农户267户1069人，其中脱贫户和监测对象21户78人。
    </t>
    </r>
    <r>
      <rPr>
        <b/>
        <sz val="14"/>
        <color theme="1"/>
        <rFont val="宋体"/>
        <charset val="134"/>
      </rPr>
      <t>4.农户收益：</t>
    </r>
    <r>
      <rPr>
        <sz val="14"/>
        <color theme="1"/>
        <rFont val="宋体"/>
        <charset val="134"/>
      </rPr>
      <t>①村级基础设施建设带动务工收入400万元；②带动竹编及羊肚菌销售60万元；③企业可提供稳定就业岗位10个，劳务工资40万元；④带动周边农户发展餐饮、民宿8户，预计增加收入120万元。农户收益共计620万元，农户267户，户均收益23220元。</t>
    </r>
    <r>
      <rPr>
        <b/>
        <sz val="14"/>
        <color theme="1"/>
        <rFont val="宋体"/>
        <charset val="134"/>
      </rPr>
      <t>村级集体经济收益：</t>
    </r>
    <r>
      <rPr>
        <sz val="14"/>
        <color theme="1"/>
        <rFont val="宋体"/>
        <charset val="134"/>
      </rPr>
      <t xml:space="preserve">①固定分红为农产品展销区、停车场、充电桩等租金收益10万元，②收益分红为32栋房屋整体运营每年资金收入23万元，每五年上涨租金5%。同时企业营业收入超过200万元部分的3%给予村级进行分红。
    </t>
    </r>
    <r>
      <rPr>
        <b/>
        <sz val="14"/>
        <color theme="1"/>
        <rFont val="宋体"/>
        <charset val="134"/>
      </rPr>
      <t>5.运营主体（龙头企业）：</t>
    </r>
    <r>
      <rPr>
        <sz val="14"/>
        <color theme="1"/>
        <rFont val="宋体"/>
        <charset val="134"/>
      </rPr>
      <t xml:space="preserve">凤岐巴扎嘿科技（凤庆）有限公司。        
    </t>
    </r>
    <r>
      <rPr>
        <b/>
        <sz val="14"/>
        <color theme="1"/>
        <rFont val="宋体"/>
        <charset val="134"/>
      </rPr>
      <t>6.资产：</t>
    </r>
    <r>
      <rPr>
        <sz val="14"/>
        <color theme="1"/>
        <rFont val="宋体"/>
        <charset val="134"/>
      </rPr>
      <t xml:space="preserve">经营性资产归村集体所有，老宅基地产权已收归村集体。
    </t>
    </r>
    <r>
      <rPr>
        <b/>
        <sz val="14"/>
        <color theme="1"/>
        <rFont val="宋体"/>
        <charset val="134"/>
      </rPr>
      <t>7.要素保障（土地）：</t>
    </r>
    <r>
      <rPr>
        <sz val="14"/>
        <color theme="1"/>
        <rFont val="宋体"/>
        <charset val="134"/>
      </rPr>
      <t>用地剩余一类建设用地和乔木林地，不动产权办理程序已报政府批准，正在测量绘图。</t>
    </r>
  </si>
  <si>
    <t>（25）</t>
  </si>
  <si>
    <t>凤山镇上寨村松子树小组茶叶加工厂建设项目</t>
  </si>
  <si>
    <t>凤山镇</t>
  </si>
  <si>
    <t>上寨村</t>
  </si>
  <si>
    <r>
      <rPr>
        <sz val="14"/>
        <color theme="1"/>
        <rFont val="宋体"/>
        <charset val="134"/>
      </rPr>
      <t>项目总投资647.3万元，其中：</t>
    </r>
    <r>
      <rPr>
        <b/>
        <sz val="14"/>
        <color theme="1"/>
        <rFont val="宋体"/>
        <charset val="134"/>
      </rPr>
      <t>1.申请财政衔接资金100万元，</t>
    </r>
    <r>
      <rPr>
        <sz val="14"/>
        <color theme="1"/>
        <rFont val="宋体"/>
        <charset val="134"/>
      </rPr>
      <t>在上寨村松子树小组新建厂房480平方米，购置揉捻机、自动烘干机、风选机、萎凋槽、自动分拣机、提升运输机、提香机、理条机、热风炉等茶叶初制设备1套，形成的固定资产归村集体所有，项目建成后由凤庆县松子树茶业开发有限责任公司运营，按“固定保底+分红”的方式增加村集体收入；</t>
    </r>
    <r>
      <rPr>
        <b/>
        <sz val="14"/>
        <color theme="1"/>
        <rFont val="宋体"/>
        <charset val="134"/>
      </rPr>
      <t>2.经营主体和群众投入547.3万元。</t>
    </r>
    <r>
      <rPr>
        <sz val="14"/>
        <color theme="1"/>
        <rFont val="宋体"/>
        <charset val="134"/>
      </rPr>
      <t>用于改造厂房350平方米，购置茶叶初制设备和高优生态茶园管护2382亩。</t>
    </r>
  </si>
  <si>
    <t>通过在上寨村松子树小组新建厂房480平方米，配置茶叶初制设备1套，每年增加村集体经济收入4万元以上，当地农户可以通过参与项目运营生产而得到劳务报酬，提高了劳务就业的机会，直接增加群众劳务收入，通过建设上寨村茶叶加工厂生产，提升当地茶影响力，实现走出大山的可行性，项目受益农户546户2322人，其中脱贫户和监测对象40户149人。</t>
  </si>
  <si>
    <r>
      <rPr>
        <b/>
        <sz val="14"/>
        <color theme="1"/>
        <rFont val="宋体"/>
        <charset val="134"/>
      </rPr>
      <t>1.农户增收：</t>
    </r>
    <r>
      <rPr>
        <sz val="14"/>
        <color theme="1"/>
        <rFont val="宋体"/>
        <charset val="134"/>
      </rPr>
      <t xml:space="preserve">①项目建成后，将有效提升上寨村初制茶生产能力，提高项目区茶叶收购价格，提高收购价0.5元/公斤，亩产270公斤鲜叶，总面积2382亩，共增加收入32.157万元；②茶厂最低提供就业岗位3人，按每人年均工资4万元计，务工收入为12万元。从而保证群众收入持续增长预计可直接带动546户农户实现增收，户均增收808.73元；
</t>
    </r>
    <r>
      <rPr>
        <b/>
        <sz val="14"/>
        <color theme="1"/>
        <rFont val="宋体"/>
        <charset val="134"/>
      </rPr>
      <t>2.村集体经济增收：</t>
    </r>
    <r>
      <rPr>
        <sz val="14"/>
        <color theme="1"/>
        <rFont val="宋体"/>
        <charset val="134"/>
      </rPr>
      <t>项目建成后，由凤庆县松子树茶业开发有限责任公司运营，按“固定保底+分红”的方式村集体年增收4万元以上。</t>
    </r>
  </si>
  <si>
    <t>凤山镇人民政府</t>
  </si>
  <si>
    <t>李  虎</t>
  </si>
  <si>
    <r>
      <rPr>
        <b/>
        <sz val="14"/>
        <color theme="1"/>
        <rFont val="宋体"/>
        <charset val="134"/>
      </rPr>
      <t>1.理由：</t>
    </r>
    <r>
      <rPr>
        <sz val="14"/>
        <color theme="1"/>
        <rFont val="宋体"/>
        <charset val="134"/>
      </rPr>
      <t xml:space="preserve">上寨村现有茶园面积2382亩，茶叶资源丰富。通过项目建设将直接带动青树村及周边地区的茶产业发展，增加村集体收入。
</t>
    </r>
    <r>
      <rPr>
        <b/>
        <sz val="14"/>
        <color theme="1"/>
        <rFont val="宋体"/>
        <charset val="134"/>
      </rPr>
      <t>2.受益人口：</t>
    </r>
    <r>
      <rPr>
        <sz val="14"/>
        <color theme="1"/>
        <rFont val="宋体"/>
        <charset val="134"/>
      </rPr>
      <t xml:space="preserve">受益农户546户2322人，其中脱贫户和监测对象40户149人。
</t>
    </r>
    <r>
      <rPr>
        <b/>
        <sz val="14"/>
        <color theme="1"/>
        <rFont val="宋体"/>
        <charset val="134"/>
      </rPr>
      <t>3.农户收益：</t>
    </r>
    <r>
      <rPr>
        <sz val="14"/>
        <color theme="1"/>
        <rFont val="宋体"/>
        <charset val="134"/>
      </rPr>
      <t xml:space="preserve">①项目建成后，将有效提升上寨村初制茶生产能力，提高项目区优质茶叶收购价格，提高收购价0.5元/公斤，亩产270公斤鲜叶，总面积2382亩，共增加收入32.157万元；②茶厂最低提供就业岗位3人，按每人年均工资4万元计，务工收入为12万元。从而保证群众收入持续增长预计可直接带动546户农户实现增收，户均增收808.73元；                  </t>
    </r>
    <r>
      <rPr>
        <b/>
        <sz val="14"/>
        <color theme="1"/>
        <rFont val="宋体"/>
        <charset val="134"/>
      </rPr>
      <t>4.撬动企业投资：</t>
    </r>
    <r>
      <rPr>
        <sz val="14"/>
        <color theme="1"/>
        <rFont val="宋体"/>
        <charset val="134"/>
      </rPr>
      <t xml:space="preserve">项目计划总投资647.3万元，其中争取衔接资金100万元，企业投资90万元，群众自筹457.3万元；
</t>
    </r>
    <r>
      <rPr>
        <b/>
        <sz val="14"/>
        <color theme="1"/>
        <rFont val="宋体"/>
        <charset val="134"/>
      </rPr>
      <t>5.运营主体：</t>
    </r>
    <r>
      <rPr>
        <sz val="14"/>
        <color theme="1"/>
        <rFont val="宋体"/>
        <charset val="134"/>
      </rPr>
      <t xml:space="preserve">凤庆县松子树茶业开发有限责任公司进行订单收购及后期运营；
</t>
    </r>
    <r>
      <rPr>
        <b/>
        <sz val="14"/>
        <color theme="1"/>
        <rFont val="宋体"/>
        <charset val="134"/>
      </rPr>
      <t>6.资产：</t>
    </r>
    <r>
      <rPr>
        <sz val="14"/>
        <color theme="1"/>
        <rFont val="宋体"/>
        <charset val="134"/>
      </rPr>
      <t xml:space="preserve">经营性资产归村集体所有。
</t>
    </r>
    <r>
      <rPr>
        <b/>
        <sz val="14"/>
        <color theme="1"/>
        <rFont val="宋体"/>
        <charset val="134"/>
      </rPr>
      <t>7.要素保障（土地）</t>
    </r>
    <r>
      <rPr>
        <sz val="14"/>
        <color theme="1"/>
        <rFont val="宋体"/>
        <charset val="134"/>
      </rPr>
      <t>：项目用地为集体建设用地。</t>
    </r>
  </si>
  <si>
    <t>（26）</t>
  </si>
  <si>
    <t>凤山镇红塘村集体茶厂精制茶设备购置项目</t>
  </si>
  <si>
    <t>红塘村</t>
  </si>
  <si>
    <r>
      <rPr>
        <sz val="14"/>
        <color theme="1"/>
        <rFont val="宋体"/>
        <charset val="134"/>
      </rPr>
      <t>项目总投资630万元，其中：</t>
    </r>
    <r>
      <rPr>
        <b/>
        <sz val="14"/>
        <color theme="1"/>
        <rFont val="宋体"/>
        <charset val="134"/>
      </rPr>
      <t>1.申请财政衔接资金160万元，</t>
    </r>
    <r>
      <rPr>
        <sz val="14"/>
        <color theme="1"/>
        <rFont val="宋体"/>
        <charset val="134"/>
      </rPr>
      <t>配套完善初制设备1套，配套静电除杂机、杀青机、风选机等精制设备1套，形成的固定资产归村集体所有；</t>
    </r>
    <r>
      <rPr>
        <b/>
        <sz val="14"/>
        <color theme="1"/>
        <rFont val="宋体"/>
        <charset val="134"/>
      </rPr>
      <t>2.整合资金470万元。</t>
    </r>
    <r>
      <rPr>
        <sz val="14"/>
        <color theme="1"/>
        <rFont val="宋体"/>
        <charset val="134"/>
      </rPr>
      <t>用于新建红塘村集体茶厂1760平方米，集体茶厂展销中心260平方米，配电房24平方米、锅炉房110平方米、厕所30平方米、场地硬化1000平方米。</t>
    </r>
  </si>
  <si>
    <t>通过完善精制茶设备1套，有利于进一步提升村集体茶厂精制茶生产能力，在促进群众产业增收同时，增加村集体经济收入，项目受益农户665户2649人，其中脱贫户和监测对象174户651人。</t>
  </si>
  <si>
    <r>
      <rPr>
        <b/>
        <sz val="14"/>
        <color theme="1"/>
        <rFont val="宋体"/>
        <charset val="134"/>
      </rPr>
      <t>1.农户增收：</t>
    </r>
    <r>
      <rPr>
        <sz val="14"/>
        <color theme="1"/>
        <rFont val="宋体"/>
        <charset val="134"/>
      </rPr>
      <t xml:space="preserve">①项目建成后，将有效提升红塘村村集体茶厂精制茶生产能力，提高项目区优质茶叶收购价格，提高收购价0.5元/公斤，亩产270公斤鲜叶，户均5亩，总面积3325亩，共增加收入44.8875万元；②茶厂最低提供就业岗位5人，按每人年均工资4万元计，务工收入为20万元。从而保证群众收入持续增长预计可直接带动665户农户实现增收，户均增收975.75元；
</t>
    </r>
    <r>
      <rPr>
        <b/>
        <sz val="14"/>
        <color theme="1"/>
        <rFont val="宋体"/>
        <charset val="134"/>
      </rPr>
      <t>2.村集体经济增收：</t>
    </r>
    <r>
      <rPr>
        <sz val="14"/>
        <color theme="1"/>
        <rFont val="宋体"/>
        <charset val="134"/>
      </rPr>
      <t>凤庆县红塘村农业开发有限公司为村办企业，项目建成后，村集体年增收8万元以上。</t>
    </r>
  </si>
  <si>
    <t>1.理由：由中山大学、上海市崇明区、县委县政府的大力扶植下，多渠道筹措资金投资470余万元，建成红塘村集体茶厂，项目实施有利于打造地方品牌，加深东西部协作产品交流，稳步推动茶产业向纵深推进打牢坚实基础。
2.受益人口：665户2649人，其中脱贫户和监测对象174户651人。
3.农户收益：①项目建成后，将有效提升红塘村村集体茶厂精制茶生产能力，提高项目区优质茶叶收购价格，提高收购价0.5元/公斤，亩产270公斤鲜叶，户均5亩，总面积3325亩，共增加收入44.8875万元；②茶厂最低提供就业岗位5人，按每人年均工资4万元计，务工收入为20万元。从而保证群众收入持续增长预计可直接带动665户农户实现增收，户均增收975.75元；                                                                                                                                                                              4.项目资金构成：衔接资金160万用主要用于配套静电除杂机、杀青机、风选机等精制设备1套，整合其他资金470万元。     
5.运营主体：凤庆县红塘村农业开发有限公司进行订单收购及后期运营。
6.资产：经营性资产归村集体所有。
7.要素保障（土地）：该项目为加工生产设备购置安装项目，厂房已建成，不涉及新增建设用地。</t>
  </si>
  <si>
    <t>（27）</t>
  </si>
  <si>
    <t>凤山镇青树村蔬菜无土栽培现代农业示范园建设项目</t>
  </si>
  <si>
    <t>青树村</t>
  </si>
  <si>
    <t>项目总投资195万元，其中：1.申请财政衔接资金150万元。在青树村新建蔬菜无土栽培现代农业示范园10亩，投入衔接资金150万元用于：1.新建示范种植大棚600平方米，新建插地棚5400平方米；2.布置种植管道25km；3.2m³成品灌溉池50座，新建水产养殖池10座，6m³发酵池10座，购置水泵60台；4.1.2米宽10cm厚混凝土棚间道路1200平方米；2.企业投资45万元，用于配置水肥一体机，制作安装A字种植架240个，普通种植架1080个。</t>
  </si>
  <si>
    <t>通过建设示范基地10亩，有效推进农业科技化发展，示范带动群众发展无土栽培蔬菜，在促进群众产业增收同时，增加村集体经济收入，项目受益农户802户3359人，其中脱贫户和监测对象63户215人。</t>
  </si>
  <si>
    <r>
      <rPr>
        <b/>
        <sz val="14"/>
        <color theme="1"/>
        <rFont val="宋体"/>
        <charset val="134"/>
      </rPr>
      <t>1.农户增收：</t>
    </r>
    <r>
      <rPr>
        <sz val="14"/>
        <color theme="1"/>
        <rFont val="宋体"/>
        <charset val="134"/>
      </rPr>
      <t xml:space="preserve">①项目建成后，将有效带动农户发展鱼菜共生种植蔬菜20亩，亩产8000公斤蔬菜，按市场价4元/公斤，每亩产值3.2万元，每亩产鱼500公斤，按市场价16元/公斤，亩产值0.8万元，总面积20亩，共增加收入80万元；②示范园最低提供就业岗位5人，按每人年均工资4万元计，播种、移栽等临时用工2000天次，100元/天，务工收入为40万元。③群众土地租金收益1000元/亩，共10亩，1万元；从而保证群众收入持续增长预计可直接带动802户农户实现增收，户均增收1496.26元；
</t>
    </r>
    <r>
      <rPr>
        <b/>
        <sz val="14"/>
        <color theme="1"/>
        <rFont val="宋体"/>
        <charset val="134"/>
      </rPr>
      <t>2.村集体经济增收：</t>
    </r>
    <r>
      <rPr>
        <sz val="14"/>
        <color theme="1"/>
        <rFont val="宋体"/>
        <charset val="134"/>
      </rPr>
      <t>由凤庆县渔农夫农业开发有限公司运营，项目建成后，村集体年增收7.5万元以上。</t>
    </r>
  </si>
  <si>
    <r>
      <rPr>
        <b/>
        <sz val="12"/>
        <color theme="1"/>
        <rFont val="宋体"/>
        <charset val="134"/>
      </rPr>
      <t>1.理由：</t>
    </r>
    <r>
      <rPr>
        <sz val="12"/>
        <color theme="1"/>
        <rFont val="宋体"/>
        <charset val="134"/>
      </rPr>
      <t xml:space="preserve">在青树村新建蔬菜无土栽培现代农业示范园，有效带动农户发展鱼菜共生种植蔬菜，发展现代化农业，使资源变资产，资产变效益，不断增加群众收入。
</t>
    </r>
    <r>
      <rPr>
        <b/>
        <sz val="12"/>
        <color theme="1"/>
        <rFont val="宋体"/>
        <charset val="134"/>
      </rPr>
      <t>2.受益人口：</t>
    </r>
    <r>
      <rPr>
        <sz val="12"/>
        <color theme="1"/>
        <rFont val="宋体"/>
        <charset val="134"/>
      </rPr>
      <t xml:space="preserve">802户3359人，其中脱贫户和监测对象63户215人。
</t>
    </r>
    <r>
      <rPr>
        <b/>
        <sz val="12"/>
        <color theme="1"/>
        <rFont val="宋体"/>
        <charset val="134"/>
      </rPr>
      <t>3.农户收益：</t>
    </r>
    <r>
      <rPr>
        <sz val="12"/>
        <color theme="1"/>
        <rFont val="宋体"/>
        <charset val="134"/>
      </rPr>
      <t xml:space="preserve">①项目建成后，将有效带动农户发展鱼菜共生种植蔬菜20亩，亩产8000公斤蔬菜，按市场价4元/公斤，每亩产值3.2万元，每亩产鱼500公斤，按市场价16元/公斤，亩产值0.8万元，总面积20亩，共增加收入80万元；②示范园最低提供就业岗位5人，按每人年均工资4万元计，播种、移栽等临时用工2000天次，100元/天，务工收入为40万元。③群众土地租金收益1000元/亩，共10亩，1万元；从而保证群众收入持续增长预计可直接带动802户农户实现增收，户均增收1496.26元。
</t>
    </r>
    <r>
      <rPr>
        <b/>
        <sz val="12"/>
        <color theme="1"/>
        <rFont val="宋体"/>
        <charset val="134"/>
      </rPr>
      <t>4.撬动企业投资：</t>
    </r>
    <r>
      <rPr>
        <sz val="12"/>
        <color theme="1"/>
        <rFont val="宋体"/>
        <charset val="134"/>
      </rPr>
      <t xml:space="preserve">项目计划总投资195万元，其中争取衔接资金150万元，企业投资45万元；                              </t>
    </r>
    <r>
      <rPr>
        <b/>
        <sz val="12"/>
        <color theme="1"/>
        <rFont val="宋体"/>
        <charset val="134"/>
      </rPr>
      <t>5.运营主体：</t>
    </r>
    <r>
      <rPr>
        <sz val="12"/>
        <color theme="1"/>
        <rFont val="宋体"/>
        <charset val="134"/>
      </rPr>
      <t xml:space="preserve">凤庆县渔农夫农业开发有限公司进行订单收购及后期运营
</t>
    </r>
    <r>
      <rPr>
        <b/>
        <sz val="12"/>
        <color theme="1"/>
        <rFont val="宋体"/>
        <charset val="134"/>
      </rPr>
      <t>6.资产：</t>
    </r>
    <r>
      <rPr>
        <sz val="12"/>
        <color theme="1"/>
        <rFont val="宋体"/>
        <charset val="134"/>
      </rPr>
      <t xml:space="preserve">经营性资产归村集体所有。
</t>
    </r>
    <r>
      <rPr>
        <b/>
        <sz val="12"/>
        <color theme="1"/>
        <rFont val="宋体"/>
        <charset val="134"/>
      </rPr>
      <t>7.要素保障（土地）</t>
    </r>
    <r>
      <rPr>
        <sz val="12"/>
        <color theme="1"/>
        <rFont val="宋体"/>
        <charset val="134"/>
      </rPr>
      <t>：项目用地不占用耕地、林地。土地权属清晰，正按程序办理设施农用地备案登记手续。</t>
    </r>
  </si>
  <si>
    <t>（28）</t>
  </si>
  <si>
    <t>勐佑镇河东村种植基地建设项目</t>
  </si>
  <si>
    <t>勐佑镇</t>
  </si>
  <si>
    <t>河东村</t>
  </si>
  <si>
    <r>
      <rPr>
        <sz val="14"/>
        <rFont val="宋体"/>
        <charset val="134"/>
      </rPr>
      <t>项目计划总投资500万元，其中：</t>
    </r>
    <r>
      <rPr>
        <b/>
        <sz val="14"/>
        <rFont val="宋体"/>
        <charset val="134"/>
      </rPr>
      <t>1.申请财政衔接资金180万元</t>
    </r>
    <r>
      <rPr>
        <sz val="14"/>
        <rFont val="宋体"/>
        <charset val="134"/>
      </rPr>
      <t>，在河东村建设仓储管理房1间100平方米，架设灌溉管网3000米，建设产业道路4000米，以及采收步道1000米，配套灌溉水池4个；</t>
    </r>
    <r>
      <rPr>
        <b/>
        <sz val="14"/>
        <rFont val="宋体"/>
        <charset val="134"/>
      </rPr>
      <t>2.经营主体和群众投入320万元</t>
    </r>
    <r>
      <rPr>
        <sz val="14"/>
        <rFont val="宋体"/>
        <charset val="134"/>
      </rPr>
      <t>，用于发展冬桃、食用棕、雪梨、水稻、油菜等特色农业种植500亩，以及基地管护。</t>
    </r>
  </si>
  <si>
    <t xml:space="preserve">       通过建设仓储管理房1间100平方米，架设灌溉管网3000米，修复产业道路4000米，以及采收步道1000米，配套灌溉水池4个。在河东村发展冬桃、食用棕、雪梨、水稻、油菜等特色农业种植基地500亩，打造以采摘体验、休闲观光等为主的乡村产业，不断培育壮大新业态，进一步促进河东产业转型升级、提质增效，项目覆盖受益农户587户2411人，其中脱贫户、监测对象22户88人。</t>
  </si>
  <si>
    <r>
      <rPr>
        <b/>
        <sz val="14"/>
        <rFont val="宋体"/>
        <charset val="134"/>
      </rPr>
      <t xml:space="preserve">       1.农户增收：</t>
    </r>
    <r>
      <rPr>
        <sz val="14"/>
        <rFont val="宋体"/>
        <charset val="134"/>
      </rPr>
      <t xml:space="preserve">（1）发展500亩种植基地可带动76户农户种植食用棕100亩，每年可采收7.5吨，亩产150斤，按10元/斤计，亩均收益1500元，总收益15万元。（2）基地管护提供长期务工岗位10人左右，按每人年均工资3万元计；季节性用工800人次，按每天100元计，务工工资发放8万元。综上，该项目覆盖受益农户587户每年共计增收53万元，户均增903元。                 
       </t>
    </r>
    <r>
      <rPr>
        <b/>
        <sz val="14"/>
        <rFont val="宋体"/>
        <charset val="134"/>
      </rPr>
      <t>2.村集体增收：</t>
    </r>
    <r>
      <rPr>
        <sz val="14"/>
        <rFont val="宋体"/>
        <charset val="134"/>
      </rPr>
      <t xml:space="preserve">村集体按照每年不低于总投资5%参与收益分红，预计河东村集体收入可增加9万元。
       </t>
    </r>
    <r>
      <rPr>
        <b/>
        <sz val="14"/>
        <rFont val="宋体"/>
        <charset val="134"/>
      </rPr>
      <t>3.发展乡村旅游促农增收。</t>
    </r>
    <r>
      <rPr>
        <sz val="14"/>
        <rFont val="宋体"/>
        <charset val="134"/>
      </rPr>
      <t>规模化种植基地可带动勐佑坝区乡村旅游，打造一批以采摘体验、休闲观光等为主的乡村旅游示范点，协同带动勐佑村、习谦村等农副产品销售，不断培育壮大新业态主体，进一步促进全镇产业转型升级、提质增效，带动全镇农户收入持续增加。</t>
    </r>
  </si>
  <si>
    <t>勐佑镇人民政府</t>
  </si>
  <si>
    <t>吴兴蕊</t>
  </si>
  <si>
    <r>
      <rPr>
        <b/>
        <sz val="14"/>
        <rFont val="宋体"/>
        <charset val="134"/>
      </rPr>
      <t>1.理由：</t>
    </r>
    <r>
      <rPr>
        <sz val="14"/>
        <rFont val="宋体"/>
        <charset val="134"/>
      </rPr>
      <t xml:space="preserve">勐佑镇河东村具有一定特色农业种植基础，现有种植管护配套服务体系不完备，产业发展有短板，通过项目实施，完善基础设施，促进特色种植产业链健康发展，壮大村集体经济，带动群众稳定增收。
</t>
    </r>
    <r>
      <rPr>
        <b/>
        <sz val="14"/>
        <rFont val="宋体"/>
        <charset val="134"/>
      </rPr>
      <t>2.项目资金构成：</t>
    </r>
    <r>
      <rPr>
        <sz val="14"/>
        <rFont val="宋体"/>
        <charset val="134"/>
      </rPr>
      <t xml:space="preserve"> 投资500万元，其中：申请财政衔接资金180万元，在河东村建设仓储管理房1间100平方米，架设灌溉管网3000米，建设产业道路4000米，以及采收步道1000米，配套灌溉水池4个。经营主体和群众投入320万元，用于发展冬桃、食用棕、雪梨、水稻、油菜等特色农业种植500亩，以及基地管护。
</t>
    </r>
    <r>
      <rPr>
        <b/>
        <sz val="14"/>
        <rFont val="宋体"/>
        <charset val="134"/>
      </rPr>
      <t>3.受益人口：</t>
    </r>
    <r>
      <rPr>
        <sz val="14"/>
        <rFont val="宋体"/>
        <charset val="134"/>
      </rPr>
      <t xml:space="preserve">受益农户287户1153人，其中脱贫户、监测对象22户88人。
</t>
    </r>
    <r>
      <rPr>
        <b/>
        <sz val="14"/>
        <rFont val="宋体"/>
        <charset val="134"/>
      </rPr>
      <t>4.意向性运营主体：</t>
    </r>
    <r>
      <rPr>
        <sz val="14"/>
        <rFont val="宋体"/>
        <charset val="134"/>
      </rPr>
      <t xml:space="preserve">凤庆县小李子养殖专业合作社。预计可撬动民间资本投入320万元。
</t>
    </r>
    <r>
      <rPr>
        <b/>
        <sz val="14"/>
        <rFont val="宋体"/>
        <charset val="134"/>
      </rPr>
      <t>5.要素保障：</t>
    </r>
    <r>
      <rPr>
        <sz val="14"/>
        <rFont val="宋体"/>
        <charset val="134"/>
      </rPr>
      <t>项目建设只涉及管理房1间，地点不涉及基本农田、生态红线和水源保护，可通过设施农业地备案。</t>
    </r>
  </si>
  <si>
    <t>（29）</t>
  </si>
  <si>
    <t>勐佑镇习谦村冬季农业种植基地建设项目</t>
  </si>
  <si>
    <t>习谦村</t>
  </si>
  <si>
    <r>
      <rPr>
        <sz val="14"/>
        <rFont val="宋体"/>
        <charset val="134"/>
      </rPr>
      <t>项目计划总投资510万元，其中：</t>
    </r>
    <r>
      <rPr>
        <b/>
        <sz val="14"/>
        <rFont val="宋体"/>
        <charset val="134"/>
      </rPr>
      <t>1.申请财政衔接资金90万元，</t>
    </r>
    <r>
      <rPr>
        <sz val="14"/>
        <rFont val="宋体"/>
        <charset val="134"/>
      </rPr>
      <t>修建灌溉沟渠1000米，架设灌溉管网3000米，建设产业道路2000米，购置采收机械一台，配套管理房1间120平方米；</t>
    </r>
    <r>
      <rPr>
        <b/>
        <sz val="14"/>
        <rFont val="宋体"/>
        <charset val="134"/>
      </rPr>
      <t>2.经营主体和群众投入420万元，</t>
    </r>
    <r>
      <rPr>
        <sz val="14"/>
        <rFont val="宋体"/>
        <charset val="134"/>
      </rPr>
      <t>发展以洋芋为主的冬季农业基地500亩，以及基地管护。</t>
    </r>
  </si>
  <si>
    <t xml:space="preserve">      通过修建灌溉沟渠1000米，架设灌溉管网3000米，建设产业道路2000米，购置采收机械一台，配套管理房1间120平方米。在习谦坝适宜区域大力发展以洋芋为主的冬季农业基地500亩，提高当地冬季农闲季的土地利用率，进一步优化习谦产业结构。项目促进当地群众就业增收。项目覆盖受益农户548户2132人，其中脱贫户、监测对象脱贫户17户68人。</t>
  </si>
  <si>
    <r>
      <rPr>
        <b/>
        <sz val="14"/>
        <rFont val="宋体"/>
        <charset val="134"/>
      </rPr>
      <t xml:space="preserve">       1.农户增收：</t>
    </r>
    <r>
      <rPr>
        <sz val="14"/>
        <rFont val="宋体"/>
        <charset val="134"/>
      </rPr>
      <t xml:space="preserve">洋芋亩均产量2吨，零售2.5元/公斤，合作社订单收购3元/公斤，利用冷库储存延时销售，500亩洋芋可实现增收50万元，受益农户548户，户均增收912元。                                  
       </t>
    </r>
    <r>
      <rPr>
        <b/>
        <sz val="14"/>
        <rFont val="宋体"/>
        <charset val="134"/>
      </rPr>
      <t>2.村集体增收：</t>
    </r>
    <r>
      <rPr>
        <sz val="14"/>
        <rFont val="宋体"/>
        <charset val="134"/>
      </rPr>
      <t>村集体按照每年不低于总投资5%固定分红以及收益分红，预计习谦村集体收入可增加4.5万元。</t>
    </r>
  </si>
  <si>
    <r>
      <rPr>
        <b/>
        <sz val="14"/>
        <rFont val="宋体"/>
        <charset val="134"/>
      </rPr>
      <t>1.理由：</t>
    </r>
    <r>
      <rPr>
        <sz val="14"/>
        <rFont val="宋体"/>
        <charset val="134"/>
      </rPr>
      <t xml:space="preserve">勐佑镇习谦村洋芋种植已有一定规模，当地的气候、自然条件符合发展该产业，现有种植管护配套服务体系不完备，通过项目实施，完善基础设施，增加种植面积，促进特色种植产业链健康发展，壮大村集体经济，带动群众稳定增收。
</t>
    </r>
    <r>
      <rPr>
        <b/>
        <sz val="14"/>
        <rFont val="宋体"/>
        <charset val="134"/>
      </rPr>
      <t>2.项目资金构成：</t>
    </r>
    <r>
      <rPr>
        <sz val="14"/>
        <rFont val="宋体"/>
        <charset val="134"/>
      </rPr>
      <t xml:space="preserve">投资516万元，其中：申请财政衔接资金96万元，在习谦村修建灌溉沟渠1000米，架设灌溉管网3000米，建设产业道路2000米，购置采收机械一台，配套管理房1间120平方米。经营主体和群众投入420万元，发展以洋芋为主的冬季农业基地500亩，以及基地管护。
</t>
    </r>
    <r>
      <rPr>
        <b/>
        <sz val="14"/>
        <rFont val="宋体"/>
        <charset val="134"/>
      </rPr>
      <t>3.受益人口：</t>
    </r>
    <r>
      <rPr>
        <sz val="14"/>
        <rFont val="宋体"/>
        <charset val="134"/>
      </rPr>
      <t>受益农户232户967人，其中脱贫户、监测对象脱贫户17户68人。</t>
    </r>
    <r>
      <rPr>
        <b/>
        <sz val="14"/>
        <rFont val="宋体"/>
        <charset val="134"/>
      </rPr>
      <t xml:space="preserve">
4.意向性运营主体：</t>
    </r>
    <r>
      <rPr>
        <sz val="14"/>
        <rFont val="宋体"/>
        <charset val="134"/>
      </rPr>
      <t xml:space="preserve">凤庆县勐佑镇习谦村股份经济合作联合社。预计可撬动民间资本投入420万元。
</t>
    </r>
    <r>
      <rPr>
        <b/>
        <sz val="14"/>
        <rFont val="宋体"/>
        <charset val="134"/>
      </rPr>
      <t>5.要素保障：</t>
    </r>
    <r>
      <rPr>
        <sz val="14"/>
        <rFont val="宋体"/>
        <charset val="134"/>
      </rPr>
      <t>项目建设地点不涉及基本农田、生态红线和水源保护。</t>
    </r>
  </si>
  <si>
    <t>（30）</t>
  </si>
  <si>
    <t>勐佑镇茶业初制所提升改造建设项目</t>
  </si>
  <si>
    <t>勐佑村、高山村</t>
  </si>
  <si>
    <r>
      <rPr>
        <sz val="14"/>
        <rFont val="宋体"/>
        <charset val="134"/>
      </rPr>
      <t>1.项目计划投资280万元，其中：</t>
    </r>
    <r>
      <rPr>
        <b/>
        <sz val="14"/>
        <rFont val="宋体"/>
        <charset val="134"/>
      </rPr>
      <t>（1）申请财政衔接资金90万元，</t>
    </r>
    <r>
      <rPr>
        <sz val="14"/>
        <rFont val="宋体"/>
        <charset val="134"/>
      </rPr>
      <t>提升改造勐佑村集体茶所600平方米，购置解块机、揉捻机、烘干机、筛茶机等生产设备；</t>
    </r>
    <r>
      <rPr>
        <b/>
        <sz val="14"/>
        <rFont val="宋体"/>
        <charset val="134"/>
      </rPr>
      <t>（2）经营主体和群众投入190万元，</t>
    </r>
    <r>
      <rPr>
        <sz val="14"/>
        <rFont val="宋体"/>
        <charset val="134"/>
      </rPr>
      <t>用于生态茶基地管护。
2.计划投资236万元，其中：</t>
    </r>
    <r>
      <rPr>
        <b/>
        <sz val="14"/>
        <rFont val="宋体"/>
        <charset val="134"/>
      </rPr>
      <t>（1）申请财政衔接资金70万元，</t>
    </r>
    <r>
      <rPr>
        <sz val="14"/>
        <rFont val="宋体"/>
        <charset val="134"/>
      </rPr>
      <t>提升改造高山村集体茶所720平方米，购置揉捻机7台，配套烘干机、分筛解块机等，修复产业道路800米；配套农业产业防灾减灾增产促农民增收设施，投入资金6万元；</t>
    </r>
    <r>
      <rPr>
        <b/>
        <sz val="14"/>
        <rFont val="宋体"/>
        <charset val="134"/>
      </rPr>
      <t>（2）经营主体和群众投入160万元</t>
    </r>
    <r>
      <rPr>
        <sz val="14"/>
        <rFont val="宋体"/>
        <charset val="134"/>
      </rPr>
      <t>，用于生态茶基地管护。</t>
    </r>
  </si>
  <si>
    <t>通过提升改造勐佑村集体茶所600平方米，购置解块机、揉捻机、烘干机、筛茶机等生产设备，以及提升改造高山村集体茶所720平方米，购置揉捻机7台，配套烘干机、分筛解块机等，修复产业道路800米，建设产业防灾减灾基础设备1套，提升当地农户对茶园管护的积极性，进一步提高茶业的质量和下树率，同时气象监测站将会减少经济损失5%以上，大幅增强脱贫地区人群自然灾害防范能力、临灾避险能力、产业自救能力，增加农户收入。项目覆盖受益农户1136户4746人，其中脱贫户、监测对象71户286人。</t>
  </si>
  <si>
    <r>
      <rPr>
        <b/>
        <sz val="14"/>
        <rFont val="宋体"/>
        <charset val="134"/>
      </rPr>
      <t xml:space="preserve">        1.农户增收：</t>
    </r>
    <r>
      <rPr>
        <sz val="14"/>
        <rFont val="宋体"/>
        <charset val="134"/>
      </rPr>
      <t xml:space="preserve">勐佑村和高山村茶所可覆盖茶园面积8000亩，每年可采收鲜茶1600吨，亩产400公斤，按春茶12元/公斤计，亩均收益4800元，按夏秋茶5元/公斤计，亩均收益2000元，通过生态管护提质增效示范带动，进一步提高下树率，带动每亩茶园增收100元，8000亩茶园可实现增收80万元；两个茶所可提供就业岗位10人，按每人年均工资4万元计，务工收入为40万元。综上，该项目覆盖受益农户1136户每年共增收120万元，户均增1056元。               </t>
    </r>
    <r>
      <rPr>
        <b/>
        <sz val="14"/>
        <rFont val="宋体"/>
        <charset val="134"/>
      </rPr>
      <t xml:space="preserve">   
        2.村集体增收：</t>
    </r>
    <r>
      <rPr>
        <sz val="14"/>
        <rFont val="宋体"/>
        <charset val="134"/>
      </rPr>
      <t>村集体按照每年不低于总投资5%固定分红以及收益分红，预计勐佑村集体收入可增加4.5万元，高山村集体收入可增加3.5万元。</t>
    </r>
  </si>
  <si>
    <r>
      <rPr>
        <b/>
        <sz val="14"/>
        <rFont val="宋体"/>
        <charset val="134"/>
      </rPr>
      <t>1.理由：</t>
    </r>
    <r>
      <rPr>
        <sz val="14"/>
        <rFont val="宋体"/>
        <charset val="134"/>
      </rPr>
      <t>勐佑镇勐佑村、高山村及周边有8000多亩茶园，现有茶叶加工配套设施不完善，茶叶拉运、加工成本较高，一定程度制约了当地茶叶产业的发展，通过项目设施，完善茶叶加工产业发展配套设施，促进勐佑村、高山村茶叶种植加工产业发展，助推村集体经济和农户增收。</t>
    </r>
    <r>
      <rPr>
        <b/>
        <sz val="14"/>
        <rFont val="宋体"/>
        <charset val="134"/>
      </rPr>
      <t xml:space="preserve">
2.项目资金构成：</t>
    </r>
    <r>
      <rPr>
        <sz val="14"/>
        <rFont val="宋体"/>
        <charset val="134"/>
      </rPr>
      <t xml:space="preserve">（1）计划投资280万元，其中：申请财政衔接资金90万元，提升改造勐佑村集体茶所600平方米，购置解块机、揉捻机、烘干机、筛茶机等生产设备。经营主体和群众投入190万元，用于生态茶基地管护。
（2）计划投资236万元，其中：申请财政衔接资金76万元，提升改造高山村集体茶所720平方米，购置揉捻机7台，配套烘干机、分筛解块机等；修复产业道路800米，以及建设产业防灾减灾基础设备1套。经营主体和群众投入160万元，用于生态茶基地管护。
</t>
    </r>
    <r>
      <rPr>
        <b/>
        <sz val="14"/>
        <rFont val="宋体"/>
        <charset val="134"/>
      </rPr>
      <t>3.受益人口：</t>
    </r>
    <r>
      <rPr>
        <sz val="14"/>
        <rFont val="宋体"/>
        <charset val="134"/>
      </rPr>
      <t>受益农户1136户3746人，其中脱贫户、监测对象71户286人。</t>
    </r>
    <r>
      <rPr>
        <b/>
        <sz val="14"/>
        <rFont val="宋体"/>
        <charset val="134"/>
      </rPr>
      <t xml:space="preserve">
4.意向性运营主体：</t>
    </r>
    <r>
      <rPr>
        <sz val="14"/>
        <rFont val="宋体"/>
        <charset val="134"/>
      </rPr>
      <t xml:space="preserve">凤庆上土茶业有限公司。预计可撬动民间资本投入350万元。
</t>
    </r>
    <r>
      <rPr>
        <b/>
        <sz val="14"/>
        <rFont val="宋体"/>
        <charset val="134"/>
      </rPr>
      <t>5.要素保障：</t>
    </r>
    <r>
      <rPr>
        <sz val="14"/>
        <rFont val="宋体"/>
        <charset val="134"/>
      </rPr>
      <t>勐佑村改建茶叶初加工、高山村改建茶叶初加工厂项目用地是原茶所旧址，手续完善。</t>
    </r>
  </si>
  <si>
    <t>（31）</t>
  </si>
  <si>
    <t>勐佑镇立果村坚果加工厂建设项目</t>
  </si>
  <si>
    <t>立果村</t>
  </si>
  <si>
    <r>
      <rPr>
        <sz val="14"/>
        <rFont val="宋体"/>
        <charset val="134"/>
      </rPr>
      <t>项目计划投资505万元，其中：</t>
    </r>
    <r>
      <rPr>
        <b/>
        <sz val="14"/>
        <rFont val="宋体"/>
        <charset val="134"/>
      </rPr>
      <t>1.申请财政衔接资金70万元</t>
    </r>
    <r>
      <rPr>
        <sz val="14"/>
        <rFont val="宋体"/>
        <charset val="134"/>
      </rPr>
      <t>，在立果村新建坚果收购加工厂房600平方米，购置坚果剥皮机等加工生产设备1套；</t>
    </r>
    <r>
      <rPr>
        <b/>
        <sz val="14"/>
        <rFont val="宋体"/>
        <charset val="134"/>
      </rPr>
      <t>2.经营主体和群众投入435万元</t>
    </r>
    <r>
      <rPr>
        <sz val="14"/>
        <rFont val="宋体"/>
        <charset val="134"/>
      </rPr>
      <t>，用于坚果基地管护。</t>
    </r>
  </si>
  <si>
    <t>通过建设立果村坚果加工厂房600平方米，购置坚果剥皮机等加工生产设备1套，提升当地农户对坚果种植管护的积极性，进一步提高坚果的质量和产值，增加农户收入。项目覆盖受益农户728户2925人，其中脱贫户、监测对象105户423人。</t>
  </si>
  <si>
    <r>
      <rPr>
        <b/>
        <sz val="14"/>
        <rFont val="宋体"/>
        <charset val="134"/>
      </rPr>
      <t xml:space="preserve">        1.农户增收：</t>
    </r>
    <r>
      <rPr>
        <sz val="14"/>
        <rFont val="宋体"/>
        <charset val="134"/>
      </rPr>
      <t>（1）坚果收购加工厂服务范围覆盖坚果基地6000亩，通过加强管护提质增效，提高坚果产值，亩均增收100元，6000亩增收达60万元。（2）加工厂可提供就业岗位10人，每年支付务工工资20万元。综上，该项目覆盖受益农户728户每年共计增收80万元，户均增1098元。</t>
    </r>
    <r>
      <rPr>
        <b/>
        <sz val="14"/>
        <rFont val="宋体"/>
        <charset val="134"/>
      </rPr>
      <t xml:space="preserve">
        2.村集体增收：</t>
    </r>
    <r>
      <rPr>
        <sz val="14"/>
        <rFont val="宋体"/>
        <charset val="134"/>
      </rPr>
      <t>村集体按照每年不低于总投资5%参与收益分红，预计立果村集体收入可增加3.5万元。</t>
    </r>
  </si>
  <si>
    <r>
      <rPr>
        <b/>
        <sz val="14"/>
        <rFont val="宋体"/>
        <charset val="134"/>
      </rPr>
      <t>1.理由：</t>
    </r>
    <r>
      <rPr>
        <sz val="14"/>
        <rFont val="宋体"/>
        <charset val="134"/>
      </rPr>
      <t xml:space="preserve">勐佑镇现有8000多亩坚果基地，辖区内没有配套加工场所，一定程度制约了全镇坚果产业的发展，通过项目设施，促进坚果产业提质增效，助推村集体经济和农户增收。
</t>
    </r>
    <r>
      <rPr>
        <b/>
        <sz val="14"/>
        <rFont val="宋体"/>
        <charset val="134"/>
      </rPr>
      <t>2.项目资金构成：</t>
    </r>
    <r>
      <rPr>
        <sz val="14"/>
        <rFont val="宋体"/>
        <charset val="134"/>
      </rPr>
      <t xml:space="preserve">计划投资505万元，其中：申请财政衔接资金70万元，在立果村新建坚果收购加工厂房600平方米，购置坚果剥皮机等加工生产设备1套。
</t>
    </r>
    <r>
      <rPr>
        <b/>
        <sz val="14"/>
        <rFont val="宋体"/>
        <charset val="134"/>
      </rPr>
      <t>3.受益人口：</t>
    </r>
    <r>
      <rPr>
        <sz val="14"/>
        <rFont val="宋体"/>
        <charset val="134"/>
      </rPr>
      <t>受益农户728户2925人，其中脱贫户、监测对象105户423人。</t>
    </r>
    <r>
      <rPr>
        <b/>
        <sz val="14"/>
        <rFont val="宋体"/>
        <charset val="134"/>
      </rPr>
      <t xml:space="preserve">
4.意向性运营主体：</t>
    </r>
    <r>
      <rPr>
        <sz val="14"/>
        <rFont val="宋体"/>
        <charset val="134"/>
      </rPr>
      <t xml:space="preserve">凤庆县国辉茶业初制所。预计可撬动民间资本投入435万元。
</t>
    </r>
    <r>
      <rPr>
        <b/>
        <sz val="14"/>
        <rFont val="宋体"/>
        <charset val="134"/>
      </rPr>
      <t>5.要素保障：</t>
    </r>
    <r>
      <rPr>
        <sz val="14"/>
        <rFont val="宋体"/>
        <charset val="134"/>
      </rPr>
      <t>立果村坚果加工厂项目用地是原国辉茶业初制所旧址。</t>
    </r>
  </si>
  <si>
    <t>（32）</t>
  </si>
  <si>
    <t>勐佑镇翁乐村有机米加工厂建设项目</t>
  </si>
  <si>
    <t>翁乐村</t>
  </si>
  <si>
    <r>
      <rPr>
        <sz val="14"/>
        <rFont val="宋体"/>
        <charset val="134"/>
      </rPr>
      <t xml:space="preserve">
项目计划总投资500万元，其中：</t>
    </r>
    <r>
      <rPr>
        <b/>
        <sz val="14"/>
        <rFont val="宋体"/>
        <charset val="134"/>
      </rPr>
      <t>1.申请财政衔接资金60万元，</t>
    </r>
    <r>
      <rPr>
        <sz val="14"/>
        <rFont val="宋体"/>
        <charset val="134"/>
      </rPr>
      <t>在翁乐村建设有机米加工厂房200平方米，购置大米加工设备1套；</t>
    </r>
    <r>
      <rPr>
        <b/>
        <sz val="14"/>
        <rFont val="宋体"/>
        <charset val="134"/>
      </rPr>
      <t>2.经营主体和群众投入440万元，</t>
    </r>
    <r>
      <rPr>
        <sz val="14"/>
        <rFont val="宋体"/>
        <charset val="134"/>
      </rPr>
      <t xml:space="preserve">用于发展生态水稻种植800亩，以及基地管护。
</t>
    </r>
  </si>
  <si>
    <t xml:space="preserve">       通过建设翁乐村有机米加工厂房200平方米，购置大米加工设备1套，发展生态水稻种植800亩，提升当地农户对水稻种植管护的积极性，进一步提高大米的质量和产值，增加农户收入。项目覆盖受益农户326户1308人，其中脱贫户脱贫户、监测对象46户143人。
</t>
  </si>
  <si>
    <r>
      <rPr>
        <b/>
        <sz val="14"/>
        <rFont val="宋体"/>
        <charset val="134"/>
      </rPr>
      <t xml:space="preserve">        1.农户增收：</t>
    </r>
    <r>
      <rPr>
        <sz val="14"/>
        <rFont val="宋体"/>
        <charset val="134"/>
      </rPr>
      <t xml:space="preserve">（1）通过提升800亩水稻种植管护水平，预计亩均可增产30公斤，800亩可增收20万元。（2）加工厂可提供稳定就业岗位2人，按每人每月3600元计算，务工收入为8.64万元，季节性用工500人次，务工收入为5万元。综上，该项目覆盖受益农户326户农户共增收30万元，受益农户326户，户均增920元。                  
        </t>
    </r>
    <r>
      <rPr>
        <b/>
        <sz val="14"/>
        <rFont val="宋体"/>
        <charset val="134"/>
      </rPr>
      <t>2.村集体增收：</t>
    </r>
    <r>
      <rPr>
        <sz val="14"/>
        <rFont val="宋体"/>
        <charset val="134"/>
      </rPr>
      <t>村集体按照每年不低于总投资5%固定分红以及收益分红，预计翁乐村集体年收益可达3万元。</t>
    </r>
  </si>
  <si>
    <r>
      <rPr>
        <b/>
        <sz val="14"/>
        <rFont val="宋体"/>
        <charset val="134"/>
      </rPr>
      <t>1.理由：</t>
    </r>
    <r>
      <rPr>
        <sz val="14"/>
        <rFont val="宋体"/>
        <charset val="134"/>
      </rPr>
      <t>勐佑镇翁乐村现有800多亩水稻种植基地，辖区内没有配套加工设备，一定程度制约了当地水稻种植产业的发展，通过项目设施，促进产业提质增效，助推村集体经济和农户增收。</t>
    </r>
    <r>
      <rPr>
        <b/>
        <sz val="14"/>
        <rFont val="宋体"/>
        <charset val="134"/>
      </rPr>
      <t xml:space="preserve">
2.项目资金构成：</t>
    </r>
    <r>
      <rPr>
        <sz val="14"/>
        <rFont val="宋体"/>
        <charset val="134"/>
      </rPr>
      <t xml:space="preserve"> 投资500万元，其中：申请财政衔接资金60万元，在翁乐村建设有机米加工厂房200平方米，购置大米加工设备1套。经营主体和群众投入440万元，用于发展生态水稻种植800亩，以及基地管护。</t>
    </r>
    <r>
      <rPr>
        <b/>
        <sz val="14"/>
        <rFont val="宋体"/>
        <charset val="134"/>
      </rPr>
      <t xml:space="preserve">
3.受益人口：</t>
    </r>
    <r>
      <rPr>
        <sz val="14"/>
        <rFont val="宋体"/>
        <charset val="134"/>
      </rPr>
      <t>受益农户326户1308人，其中脱贫户脱贫户、监测对象46户143人。</t>
    </r>
    <r>
      <rPr>
        <b/>
        <sz val="14"/>
        <rFont val="宋体"/>
        <charset val="134"/>
      </rPr>
      <t xml:space="preserve">
4.意向性运营主体：</t>
    </r>
    <r>
      <rPr>
        <sz val="14"/>
        <rFont val="宋体"/>
        <charset val="134"/>
      </rPr>
      <t xml:space="preserve">凤庆县勐佑镇翁乐村股份经济合作联合社。预计可撬动民间资本投入440万元。
</t>
    </r>
    <r>
      <rPr>
        <b/>
        <sz val="14"/>
        <rFont val="宋体"/>
        <charset val="134"/>
      </rPr>
      <t>5.要素保障：</t>
    </r>
    <r>
      <rPr>
        <sz val="14"/>
        <rFont val="宋体"/>
        <charset val="134"/>
      </rPr>
      <t>勐佑镇翁乐村有机米加工厂项目用地是原村小学旧址。</t>
    </r>
  </si>
  <si>
    <t>（33）</t>
  </si>
  <si>
    <t>勐佑镇立平村特色种植基地建设项目</t>
  </si>
  <si>
    <t>立平村</t>
  </si>
  <si>
    <r>
      <rPr>
        <sz val="14"/>
        <rFont val="宋体"/>
        <charset val="134"/>
      </rPr>
      <t>项目计划总投资508万元，其中：</t>
    </r>
    <r>
      <rPr>
        <b/>
        <sz val="14"/>
        <rFont val="宋体"/>
        <charset val="134"/>
      </rPr>
      <t>1.申请财政衔接资金60万元</t>
    </r>
    <r>
      <rPr>
        <sz val="14"/>
        <rFont val="宋体"/>
        <charset val="134"/>
      </rPr>
      <t>，在立平村打造特色农业基地，架设灌溉管网4000米，灌溉水池5个，购置芭蕉芋磨粉加工机器1套；</t>
    </r>
    <r>
      <rPr>
        <b/>
        <sz val="14"/>
        <rFont val="宋体"/>
        <charset val="134"/>
      </rPr>
      <t>2.经营主体和群众投入448万元</t>
    </r>
    <r>
      <rPr>
        <sz val="14"/>
        <rFont val="宋体"/>
        <charset val="134"/>
      </rPr>
      <t>，用于发展种植芭蕉芋200亩和基地管护。</t>
    </r>
  </si>
  <si>
    <t>通过打造立平村特色农业基地，架设灌溉管网4000米，灌溉水池5个，购置芭蕉芋磨粉加工机器1台，发展芭蕉芋种植基地200亩。项目覆盖受益农户353户1618人，其中脱贫户、监测对象23户98人。</t>
  </si>
  <si>
    <r>
      <rPr>
        <b/>
        <sz val="14"/>
        <rFont val="宋体"/>
        <charset val="134"/>
      </rPr>
      <t xml:space="preserve">        1.农户增收：</t>
    </r>
    <r>
      <rPr>
        <sz val="14"/>
        <rFont val="宋体"/>
        <charset val="134"/>
      </rPr>
      <t xml:space="preserve">芭蕉芋亩均产量2吨，合作社收购达1200元/吨；基地可提供长期务工岗位4人左右，务工收入为8万元，季节性用工1300人次，务工收入为13万元。农户共增收30万元，受益农户353户，户均增收849元。                  
        </t>
    </r>
    <r>
      <rPr>
        <b/>
        <sz val="14"/>
        <rFont val="宋体"/>
        <charset val="134"/>
      </rPr>
      <t>2.村集体增收：</t>
    </r>
    <r>
      <rPr>
        <sz val="14"/>
        <rFont val="宋体"/>
        <charset val="134"/>
      </rPr>
      <t>村集体按照每年不低于总投资5%固定分红以及收益分红，预计立平村集体收入可增加2万元。</t>
    </r>
  </si>
  <si>
    <r>
      <rPr>
        <b/>
        <sz val="14"/>
        <rFont val="宋体"/>
        <charset val="134"/>
      </rPr>
      <t>1.意向性运营主体：</t>
    </r>
    <r>
      <rPr>
        <sz val="14"/>
        <rFont val="宋体"/>
        <charset val="134"/>
      </rPr>
      <t xml:space="preserve">凤庆县勐佑镇立平综合开发服务中心。预计可撬动民间资本投入448万元。
</t>
    </r>
    <r>
      <rPr>
        <b/>
        <sz val="14"/>
        <rFont val="宋体"/>
        <charset val="134"/>
      </rPr>
      <t>2.要素保障：</t>
    </r>
    <r>
      <rPr>
        <sz val="14"/>
        <rFont val="宋体"/>
        <charset val="134"/>
      </rPr>
      <t>项目为种植业，不涉及用地审批。</t>
    </r>
  </si>
  <si>
    <t>（34）</t>
  </si>
  <si>
    <t>三岔河镇2025年茶叶加工厂改扩建发展建设项目</t>
  </si>
  <si>
    <t>三岔河镇</t>
  </si>
  <si>
    <t xml:space="preserve">1.松花村
2.棉花林村
3.雪华村
</t>
  </si>
  <si>
    <r>
      <rPr>
        <sz val="11"/>
        <rFont val="宋体"/>
        <charset val="134"/>
        <scheme val="minor"/>
      </rPr>
      <t xml:space="preserve">    </t>
    </r>
    <r>
      <rPr>
        <b/>
        <sz val="11"/>
        <rFont val="宋体"/>
        <charset val="134"/>
        <scheme val="minor"/>
      </rPr>
      <t>项目计划总投资505万元，其中使用财政衔接资金370万元，企业和群众自筹资金135万元</t>
    </r>
    <r>
      <rPr>
        <sz val="11"/>
        <rFont val="宋体"/>
        <charset val="134"/>
        <scheme val="minor"/>
      </rPr>
      <t>。</t>
    </r>
    <r>
      <rPr>
        <b/>
        <sz val="11"/>
        <rFont val="宋体"/>
        <charset val="134"/>
        <scheme val="minor"/>
      </rPr>
      <t xml:space="preserve">  
1.三岔河镇松花村茶叶加工厂建设，共计投资175万元。</t>
    </r>
    <r>
      <rPr>
        <sz val="11"/>
        <rFont val="宋体"/>
        <charset val="134"/>
        <scheme val="minor"/>
      </rPr>
      <t xml:space="preserve">
  </t>
    </r>
    <r>
      <rPr>
        <b/>
        <sz val="11"/>
        <rFont val="宋体"/>
        <charset val="134"/>
        <scheme val="minor"/>
      </rPr>
      <t>（1）财政衔接资金120万元：</t>
    </r>
    <r>
      <rPr>
        <sz val="11"/>
        <rFont val="宋体"/>
        <charset val="134"/>
        <scheme val="minor"/>
      </rPr>
      <t xml:space="preserve">在松花村村集体茶厂拆除老厂房副楼170平方米，新建框架结构厂房3层共500平方米，硬化场地700平方米，更换老厂房屋顶和楼面板、加固构造柱和内外墙粉刷，配套完善相关附属设施建设等，投资估算114万元；建设农业产业防灾减灾增产促农民增收配套设施1套，投资估算6万元。
  </t>
    </r>
    <r>
      <rPr>
        <b/>
        <sz val="11"/>
        <rFont val="宋体"/>
        <charset val="134"/>
        <scheme val="minor"/>
      </rPr>
      <t>（2）企业和群众自筹55万元：</t>
    </r>
    <r>
      <rPr>
        <sz val="11"/>
        <rFont val="宋体"/>
        <charset val="134"/>
        <scheme val="minor"/>
      </rPr>
      <t xml:space="preserve">企业投资40万元购置机器设备和进行相关经营建设。群众自筹15万元，用于采购茶苗和相关茶树修剪设备等。
</t>
    </r>
    <r>
      <rPr>
        <b/>
        <sz val="11"/>
        <rFont val="宋体"/>
        <charset val="134"/>
        <scheme val="minor"/>
      </rPr>
      <t>2.三岔河镇棉花林村茶叶加工厂建设，共计投资150万元。</t>
    </r>
    <r>
      <rPr>
        <sz val="11"/>
        <rFont val="宋体"/>
        <charset val="134"/>
        <scheme val="minor"/>
      </rPr>
      <t xml:space="preserve">
  </t>
    </r>
    <r>
      <rPr>
        <b/>
        <sz val="11"/>
        <rFont val="宋体"/>
        <charset val="134"/>
        <scheme val="minor"/>
      </rPr>
      <t>（1）财政衔接资金120万元：</t>
    </r>
    <r>
      <rPr>
        <sz val="11"/>
        <rFont val="宋体"/>
        <charset val="134"/>
        <scheme val="minor"/>
      </rPr>
      <t xml:space="preserve">在棉花林村新建钢架结构综合厂房双层共850平方米，硬化场地400平方米，硬化进厂道路0.3公里，配套完善相关附属设施建设，投资估算90万元；购置杀青机、揉捻机、烘干机等生产加工机器设备，投资估算30万元；
  </t>
    </r>
    <r>
      <rPr>
        <b/>
        <sz val="11"/>
        <rFont val="宋体"/>
        <charset val="134"/>
        <scheme val="minor"/>
      </rPr>
      <t>（2）企业和群众自筹30万元：</t>
    </r>
    <r>
      <rPr>
        <sz val="11"/>
        <rFont val="宋体"/>
        <charset val="134"/>
        <scheme val="minor"/>
      </rPr>
      <t xml:space="preserve">企业投资15万元用于茶厂相关经营建设管理。群众自筹15万元，用于采购茶苗和相关茶树修剪设备等。
</t>
    </r>
    <r>
      <rPr>
        <b/>
        <sz val="11"/>
        <rFont val="宋体"/>
        <charset val="134"/>
        <scheme val="minor"/>
      </rPr>
      <t>3.三岔河镇雪华村茶叶加工厂建设，共计投资180万元。</t>
    </r>
    <r>
      <rPr>
        <sz val="11"/>
        <rFont val="宋体"/>
        <charset val="134"/>
        <scheme val="minor"/>
      </rPr>
      <t xml:space="preserve">
  </t>
    </r>
    <r>
      <rPr>
        <b/>
        <sz val="11"/>
        <rFont val="宋体"/>
        <charset val="134"/>
        <scheme val="minor"/>
      </rPr>
      <t>（1）财政衔接资金130万元：</t>
    </r>
    <r>
      <rPr>
        <sz val="11"/>
        <rFont val="宋体"/>
        <charset val="134"/>
        <scheme val="minor"/>
      </rPr>
      <t xml:space="preserve">在雪华村村集体茶厂改造加固老厂房230平方米，新增阳光棚312平方米，场地硬化500平方米，配套完善相关附属设施建设等，投资估算70万元；购置杀青机、揉捻机、烘干机、萎凋槽等生产加工机器设备，投资估算60万元。
  </t>
    </r>
    <r>
      <rPr>
        <b/>
        <sz val="11"/>
        <rFont val="宋体"/>
        <charset val="134"/>
        <scheme val="minor"/>
      </rPr>
      <t>（2）企业和群众自筹50万元：</t>
    </r>
    <r>
      <rPr>
        <sz val="11"/>
        <rFont val="宋体"/>
        <charset val="134"/>
        <scheme val="minor"/>
      </rPr>
      <t>企业投资30万元用于茶厂相关经营建设管理。群众自筹20万元，用于采购茶苗和相关茶树修剪设备等。</t>
    </r>
  </si>
  <si>
    <t>通过建设村集体茶厂3个，产业防灾减灾设施1套，带动片区茶叶提质增效，增强防灾减灾监测和预测预警能力，惠及农户787户2635人，其中脱贫人口及监测对象50户142人，有效解决群众就近就地务工100多人，壮大村集体经济年收入3万元以上。</t>
  </si>
  <si>
    <r>
      <rPr>
        <b/>
        <sz val="14"/>
        <rFont val="宋体"/>
        <charset val="134"/>
        <scheme val="minor"/>
      </rPr>
      <t xml:space="preserve">1.农户增收：
</t>
    </r>
    <r>
      <rPr>
        <sz val="14"/>
        <rFont val="宋体"/>
        <charset val="134"/>
        <scheme val="minor"/>
      </rPr>
      <t>（1）带动产业无害化管理，品质提高。</t>
    </r>
    <r>
      <rPr>
        <b/>
        <sz val="14"/>
        <rFont val="宋体"/>
        <charset val="134"/>
        <scheme val="minor"/>
      </rPr>
      <t xml:space="preserve">
</t>
    </r>
    <r>
      <rPr>
        <sz val="14"/>
        <rFont val="宋体"/>
        <charset val="134"/>
        <scheme val="minor"/>
      </rPr>
      <t>（2）优于市场价收购农户产品，鲜叶每公斤高于市场价1元—2元左右，以亩产300斤鲜叶计，每亩最低增收300元，户均增收1000元以上。惠及至少农户787户2635人，其中脱贫人口及监测对象50户142人，
（3）项目可带动项目施工务工、茶园管护务工、采摘务工、制茶务工等100人以上，日工资100元计，月工资3000元以上。</t>
    </r>
    <r>
      <rPr>
        <b/>
        <sz val="14"/>
        <rFont val="宋体"/>
        <charset val="134"/>
        <scheme val="minor"/>
      </rPr>
      <t xml:space="preserve">
2.村集体经济增收：
</t>
    </r>
    <r>
      <rPr>
        <sz val="14"/>
        <rFont val="宋体"/>
        <charset val="134"/>
        <scheme val="minor"/>
      </rPr>
      <t>资产均为村集体资产，主要租赁给运营主体经营，年租金约定以企业营业收入3%，不低于3万元/年。</t>
    </r>
  </si>
  <si>
    <t>三岔河镇人民政府</t>
  </si>
  <si>
    <t>赵云瑞</t>
  </si>
  <si>
    <r>
      <rPr>
        <b/>
        <sz val="10"/>
        <rFont val="宋体"/>
        <charset val="134"/>
        <scheme val="minor"/>
      </rPr>
      <t>一、三岔河镇松花村茶叶加工厂建设</t>
    </r>
    <r>
      <rPr>
        <sz val="10"/>
        <rFont val="宋体"/>
        <charset val="134"/>
        <scheme val="minor"/>
      </rPr>
      <t xml:space="preserve">
</t>
    </r>
    <r>
      <rPr>
        <b/>
        <sz val="10"/>
        <rFont val="宋体"/>
        <charset val="134"/>
        <scheme val="minor"/>
      </rPr>
      <t>1.项目背景：</t>
    </r>
    <r>
      <rPr>
        <sz val="10"/>
        <rFont val="宋体"/>
        <charset val="134"/>
        <scheme val="minor"/>
      </rPr>
      <t xml:space="preserve">茶叶资源丰富，已有400余亩村集体茶园是合作社租赁无害化管理，同时已带动辖区茶农自发纯天然无公害管理，茶叶品质较好，销量高；
</t>
    </r>
    <r>
      <rPr>
        <b/>
        <sz val="10"/>
        <rFont val="宋体"/>
        <charset val="134"/>
        <scheme val="minor"/>
      </rPr>
      <t>2.土地要素：</t>
    </r>
    <r>
      <rPr>
        <sz val="10"/>
        <rFont val="宋体"/>
        <charset val="134"/>
        <scheme val="minor"/>
      </rPr>
      <t xml:space="preserve">在原厂实施，不涉及新增用地；
</t>
    </r>
    <r>
      <rPr>
        <b/>
        <sz val="10"/>
        <rFont val="宋体"/>
        <charset val="134"/>
        <scheme val="minor"/>
      </rPr>
      <t>3.资产：</t>
    </r>
    <r>
      <rPr>
        <sz val="10"/>
        <rFont val="宋体"/>
        <charset val="134"/>
        <scheme val="minor"/>
      </rPr>
      <t xml:space="preserve">为村集体资产，衔接资金用于投资项目固定资产建设；
</t>
    </r>
    <r>
      <rPr>
        <b/>
        <sz val="10"/>
        <rFont val="宋体"/>
        <charset val="134"/>
        <scheme val="minor"/>
      </rPr>
      <t>4.运营主体：</t>
    </r>
    <r>
      <rPr>
        <sz val="10"/>
        <rFont val="宋体"/>
        <charset val="134"/>
        <scheme val="minor"/>
      </rPr>
      <t xml:space="preserve">凤庆县和茗锵锵茶叶有限公司；
</t>
    </r>
    <r>
      <rPr>
        <b/>
        <sz val="10"/>
        <rFont val="宋体"/>
        <charset val="134"/>
        <scheme val="minor"/>
      </rPr>
      <t>5.效益发挥：</t>
    </r>
    <r>
      <rPr>
        <sz val="10"/>
        <rFont val="宋体"/>
        <charset val="134"/>
        <scheme val="minor"/>
      </rPr>
      <t xml:space="preserve">带动片区茶农茶叶无害化提质管理，优先保底收购片区茶叶，鲜叶每公斤高于市场价1.5元—2元左右，户均增收1100元左右；开发用工50余人；年租金为企业年营业收益的3%，用于壮大村集体经济。
</t>
    </r>
    <r>
      <rPr>
        <b/>
        <sz val="10"/>
        <rFont val="宋体"/>
        <charset val="134"/>
        <scheme val="minor"/>
      </rPr>
      <t>二、三岔河镇棉花林村茶叶加工厂建设
1.项目背景：</t>
    </r>
    <r>
      <rPr>
        <sz val="10"/>
        <rFont val="宋体"/>
        <charset val="134"/>
        <scheme val="minor"/>
      </rPr>
      <t xml:space="preserve">茶叶资源丰富，茶农也自发开展无害化管护，茶叶品质较好；
</t>
    </r>
    <r>
      <rPr>
        <b/>
        <sz val="10"/>
        <rFont val="宋体"/>
        <charset val="134"/>
        <scheme val="minor"/>
      </rPr>
      <t>2.土地要素：</t>
    </r>
    <r>
      <rPr>
        <sz val="10"/>
        <rFont val="宋体"/>
        <charset val="134"/>
        <scheme val="minor"/>
      </rPr>
      <t xml:space="preserve">项目实施地为村集体茶园，地块经经村镇规划中心、林村中心等部门核查，不占基本农田、不占生态红线；
</t>
    </r>
    <r>
      <rPr>
        <b/>
        <sz val="10"/>
        <rFont val="宋体"/>
        <charset val="134"/>
        <scheme val="minor"/>
      </rPr>
      <t>3.资产：</t>
    </r>
    <r>
      <rPr>
        <sz val="10"/>
        <rFont val="宋体"/>
        <charset val="134"/>
        <scheme val="minor"/>
      </rPr>
      <t xml:space="preserve">为村集体资产，衔接资金用于投资项目固定资产建设。
</t>
    </r>
    <r>
      <rPr>
        <b/>
        <sz val="10"/>
        <rFont val="宋体"/>
        <charset val="134"/>
        <scheme val="minor"/>
      </rPr>
      <t>4.运营主体：</t>
    </r>
    <r>
      <rPr>
        <sz val="10"/>
        <rFont val="宋体"/>
        <charset val="134"/>
        <scheme val="minor"/>
      </rPr>
      <t xml:space="preserve">凤庆县国臻茶叶专业合作社；
</t>
    </r>
    <r>
      <rPr>
        <b/>
        <sz val="10"/>
        <rFont val="宋体"/>
        <charset val="134"/>
        <scheme val="minor"/>
      </rPr>
      <t>5.效益发挥：</t>
    </r>
    <r>
      <rPr>
        <sz val="10"/>
        <rFont val="宋体"/>
        <charset val="134"/>
        <scheme val="minor"/>
      </rPr>
      <t>带动片区茶农茶叶无害化提质管理，优先保底收购片区茶叶，该村鲜叶每公斤高于市场价1元左右，户均增收900元以上；可开发用工20余人；年租金第1年3万元，而后逐年递增1千元至5万元。</t>
    </r>
    <r>
      <rPr>
        <b/>
        <sz val="10"/>
        <rFont val="宋体"/>
        <charset val="134"/>
        <scheme val="minor"/>
      </rPr>
      <t xml:space="preserve">
三、三岔河镇雪华村茶叶加工厂建设</t>
    </r>
    <r>
      <rPr>
        <sz val="10"/>
        <rFont val="宋体"/>
        <charset val="134"/>
        <scheme val="minor"/>
      </rPr>
      <t xml:space="preserve">
</t>
    </r>
    <r>
      <rPr>
        <b/>
        <sz val="10"/>
        <rFont val="宋体"/>
        <charset val="134"/>
        <scheme val="minor"/>
      </rPr>
      <t>1.项目背景：</t>
    </r>
    <r>
      <rPr>
        <sz val="10"/>
        <rFont val="宋体"/>
        <charset val="134"/>
        <scheme val="minor"/>
      </rPr>
      <t xml:space="preserve">茶叶资源丰富，共有6000余亩茶园资源，茶农也自发开展无害化管护，茶叶品质较好；
</t>
    </r>
    <r>
      <rPr>
        <b/>
        <sz val="10"/>
        <rFont val="宋体"/>
        <charset val="134"/>
        <scheme val="minor"/>
      </rPr>
      <t>2.土地要素：</t>
    </r>
    <r>
      <rPr>
        <sz val="10"/>
        <rFont val="宋体"/>
        <charset val="134"/>
        <scheme val="minor"/>
      </rPr>
      <t xml:space="preserve">在原厂实施，不涉及新增用地；
</t>
    </r>
    <r>
      <rPr>
        <b/>
        <sz val="10"/>
        <rFont val="宋体"/>
        <charset val="134"/>
        <scheme val="minor"/>
      </rPr>
      <t>3.资产：</t>
    </r>
    <r>
      <rPr>
        <sz val="10"/>
        <rFont val="宋体"/>
        <charset val="134"/>
        <scheme val="minor"/>
      </rPr>
      <t xml:space="preserve">为村集体资产，衔接资金用于投资项目固定资产建设；
</t>
    </r>
    <r>
      <rPr>
        <b/>
        <sz val="10"/>
        <rFont val="宋体"/>
        <charset val="134"/>
        <scheme val="minor"/>
      </rPr>
      <t>4.运营主体：</t>
    </r>
    <r>
      <rPr>
        <sz val="10"/>
        <rFont val="宋体"/>
        <charset val="134"/>
        <scheme val="minor"/>
      </rPr>
      <t xml:space="preserve">凤庆县凤杰茶叶有限公司；
</t>
    </r>
    <r>
      <rPr>
        <b/>
        <sz val="10"/>
        <rFont val="宋体"/>
        <charset val="134"/>
        <scheme val="minor"/>
      </rPr>
      <t>5.效益发挥：</t>
    </r>
    <r>
      <rPr>
        <sz val="10"/>
        <rFont val="宋体"/>
        <charset val="134"/>
        <scheme val="minor"/>
      </rPr>
      <t xml:space="preserve">带动片区茶农茶叶无害化提质管理，优先保底收购片区茶叶，该村鲜叶每公斤高于市场价1元左右，户均增收1000元左右；可开发用工30余人；年租金为企业年营业收益的3%，用于壮大村集体经济。
</t>
    </r>
    <r>
      <rPr>
        <b/>
        <sz val="10"/>
        <rFont val="宋体"/>
        <charset val="134"/>
        <scheme val="minor"/>
      </rPr>
      <t xml:space="preserve"> </t>
    </r>
  </si>
  <si>
    <t>（35）</t>
  </si>
  <si>
    <t>三岔河镇2025年坚果加工发展建设项目</t>
  </si>
  <si>
    <t>大龙潭村</t>
  </si>
  <si>
    <r>
      <rPr>
        <b/>
        <sz val="14"/>
        <rFont val="宋体"/>
        <charset val="134"/>
        <scheme val="minor"/>
      </rPr>
      <t>项目计划总投资510万元，其中使用财政衔接资金100万元，企业和群众自筹资金410万元</t>
    </r>
    <r>
      <rPr>
        <sz val="12"/>
        <rFont val="宋体"/>
        <charset val="134"/>
        <scheme val="minor"/>
      </rPr>
      <t xml:space="preserve">
</t>
    </r>
    <r>
      <rPr>
        <b/>
        <sz val="12"/>
        <rFont val="宋体"/>
        <charset val="134"/>
        <scheme val="minor"/>
      </rPr>
      <t>（1）财政衔接资金100万元：</t>
    </r>
    <r>
      <rPr>
        <sz val="12"/>
        <rFont val="宋体"/>
        <charset val="134"/>
        <scheme val="minor"/>
      </rPr>
      <t xml:space="preserve">用于三岔河镇坚果储存冷库建设，在大龙潭村新建坚果储存冷库1500立方米，新建农产品分拣中心150平方米，配套完善相关附属设施建设，共计投资估算100万元。
</t>
    </r>
    <r>
      <rPr>
        <b/>
        <sz val="12"/>
        <rFont val="宋体"/>
        <charset val="134"/>
        <scheme val="minor"/>
      </rPr>
      <t>（2）企业和群众自筹410万元：</t>
    </r>
    <r>
      <rPr>
        <sz val="12"/>
        <rFont val="宋体"/>
        <charset val="134"/>
        <scheme val="minor"/>
      </rPr>
      <t>企业投资100万元，用于购买部分相关分拣设备和日常水电费支付等相关经营性管理，以及相关坚果种植技术培训。群众自筹310万元，用于购买坚果苗圃和相关种植管理设备，计划新增坚果基地3000亩以上。</t>
    </r>
  </si>
  <si>
    <t>通过建设村集体坚果储存冷库1个，农产品分拣中心1个，带动片区坚果提质增效和土地流转，加快推动辖区坚果产业规模化；村集体通过冷库和设备租赁租金收取等方式增加村集体经济收入；带动全镇除柏木村、涌金村（海拔高，温度低，不适合坚果种植）外11个村坚果种植管护水平提升，促进坚果种植加工产业发展，助推农户增收；项目惠及11个村1585户5543人，其中脱贫人口及监测对象142户586人，有效解决群众就近就地务工150多人</t>
  </si>
  <si>
    <r>
      <rPr>
        <b/>
        <sz val="14"/>
        <rFont val="宋体"/>
        <charset val="134"/>
      </rPr>
      <t xml:space="preserve">1.农户增收：
</t>
    </r>
    <r>
      <rPr>
        <sz val="14"/>
        <rFont val="宋体"/>
        <charset val="134"/>
      </rPr>
      <t>（1）带动坚果产业无害化管理，品质提高。
（2）科学化管理，提高坚果挂果率，每亩预计增产70斤以上，每亩最低增收350元，户均增收1100元以上。惠及至少1585户5543人，其中脱贫人口及监测对象142户586人。</t>
    </r>
    <r>
      <rPr>
        <b/>
        <sz val="14"/>
        <rFont val="宋体"/>
        <charset val="134"/>
      </rPr>
      <t xml:space="preserve">
</t>
    </r>
    <r>
      <rPr>
        <sz val="14"/>
        <rFont val="宋体"/>
        <charset val="134"/>
      </rPr>
      <t>（3）项目可带动项目施工务工、管护务工、采摘务工、分拣务工等150人以上，日工资100元计，月工资3000元以上。</t>
    </r>
    <r>
      <rPr>
        <b/>
        <sz val="14"/>
        <rFont val="宋体"/>
        <charset val="134"/>
      </rPr>
      <t xml:space="preserve">
2.村集体经济增收：
坚果</t>
    </r>
    <r>
      <rPr>
        <sz val="14"/>
        <rFont val="宋体"/>
        <charset val="134"/>
      </rPr>
      <t>储存冷库和分拣中心资产均为村集体资产，主要租赁给运营主体经营，户年租金约0.5—3万元左右，租金收益用于壮大村集体经济。</t>
    </r>
  </si>
  <si>
    <r>
      <rPr>
        <sz val="10"/>
        <rFont val="宋体"/>
        <charset val="134"/>
        <scheme val="minor"/>
      </rPr>
      <t xml:space="preserve"> 
</t>
    </r>
    <r>
      <rPr>
        <b/>
        <sz val="10"/>
        <rFont val="宋体"/>
        <charset val="134"/>
        <scheme val="minor"/>
      </rPr>
      <t>1.项目背景：</t>
    </r>
    <r>
      <rPr>
        <sz val="10"/>
        <rFont val="宋体"/>
        <charset val="134"/>
        <scheme val="minor"/>
      </rPr>
      <t xml:space="preserve">经调研核桃、坚果产量大，镇内各核桃商、澳洲坚果商运营需要冷链设施，目前辖区内冷库建设空白，不能满足产业发展需要；
</t>
    </r>
    <r>
      <rPr>
        <b/>
        <sz val="10"/>
        <rFont val="宋体"/>
        <charset val="134"/>
        <scheme val="minor"/>
      </rPr>
      <t>2.土地要素：</t>
    </r>
    <r>
      <rPr>
        <sz val="10"/>
        <rFont val="宋体"/>
        <charset val="134"/>
        <scheme val="minor"/>
      </rPr>
      <t xml:space="preserve">国有土地，约1亩；
</t>
    </r>
    <r>
      <rPr>
        <b/>
        <sz val="10"/>
        <rFont val="宋体"/>
        <charset val="134"/>
        <scheme val="minor"/>
      </rPr>
      <t>3.资产：</t>
    </r>
    <r>
      <rPr>
        <sz val="10"/>
        <rFont val="宋体"/>
        <charset val="134"/>
        <scheme val="minor"/>
      </rPr>
      <t xml:space="preserve">村集体资产，衔接资金用于投资项目固定资产建设；
</t>
    </r>
    <r>
      <rPr>
        <b/>
        <sz val="10"/>
        <rFont val="宋体"/>
        <charset val="134"/>
        <scheme val="minor"/>
      </rPr>
      <t>4.效益发挥：</t>
    </r>
    <r>
      <rPr>
        <sz val="10"/>
        <rFont val="宋体"/>
        <charset val="134"/>
        <scheme val="minor"/>
      </rPr>
      <t xml:space="preserve">建成后由核桃坚果加工商、果蔬商等租赁使用，经协商洽谈，水电费由租赁方自付，户年租金约0.5—3万元左右，租金收益用于壮大村集体经济；可开发用工150余人，以及带动集镇片区集散贸易。
</t>
    </r>
  </si>
  <si>
    <t>（36）</t>
  </si>
  <si>
    <t>凤庆县雪山镇纯净水加工厂建设项目</t>
  </si>
  <si>
    <t>雪山镇</t>
  </si>
  <si>
    <t>新化村</t>
  </si>
  <si>
    <r>
      <rPr>
        <sz val="14"/>
        <rFont val="宋体"/>
        <charset val="134"/>
      </rPr>
      <t>项目总投资910万元，其中：</t>
    </r>
    <r>
      <rPr>
        <b/>
        <sz val="14"/>
        <rFont val="宋体"/>
        <charset val="134"/>
      </rPr>
      <t>1.财政衔接资金300万元</t>
    </r>
    <r>
      <rPr>
        <sz val="14"/>
        <rFont val="宋体"/>
        <charset val="134"/>
      </rPr>
      <t>，建设内容为：新建纯净水加工包装厂房1800平方米，原水池1座300m立方米，4立方米过滤池4座，取水点隔离栅栏100米，输水管网13千米，叉车2台，吹瓶机1套，空压机1套；</t>
    </r>
    <r>
      <rPr>
        <b/>
        <sz val="14"/>
        <rFont val="宋体"/>
        <charset val="134"/>
      </rPr>
      <t>2.企业自筹610万元，</t>
    </r>
    <r>
      <rPr>
        <sz val="14"/>
        <rFont val="宋体"/>
        <charset val="134"/>
      </rPr>
      <t>建设内容为：瓶装水生产线1套，桶装水生产线1套，无菌车间900平方米，场地硬化1000平方米，建设管理房420平方米并配套相应设施设备，土地流转4亩，电力设施1件，60吨地磅称1台。</t>
    </r>
  </si>
  <si>
    <t xml:space="preserve">    通过建设雪山镇纯净水加工厂房开展桶装、瓶装纯净水开发工作，项目建设落地后，企业年产能桶装水可达108万桶，年利润可达183.6万元以上，年产能瓶装水219万件，年利润可达195万元以上，村集体按照投入衔接资金的5%加“181”模式共计可获得村集体经济收入达15万元以上，企业最终年利润可达300万元以上。项目的建设极大促进了村集体经济的增长，同时拓宽了本地产业渠道，促进当地群众就业增收。</t>
  </si>
  <si>
    <r>
      <rPr>
        <sz val="14"/>
        <rFont val="宋体"/>
        <charset val="134"/>
      </rPr>
      <t xml:space="preserve"> 
</t>
    </r>
    <r>
      <rPr>
        <b/>
        <sz val="14"/>
        <rFont val="宋体"/>
        <charset val="134"/>
      </rPr>
      <t xml:space="preserve">  1.农户增收：</t>
    </r>
    <r>
      <rPr>
        <sz val="14"/>
        <rFont val="宋体"/>
        <charset val="134"/>
      </rPr>
      <t xml:space="preserve">项目建设过程中，可解决4000余人次短期务工就业问题，建成后可提供26人（计划以厂址临近村、组脱贫户为主）长期稳定就业岗位；
   </t>
    </r>
    <r>
      <rPr>
        <b/>
        <sz val="14"/>
        <rFont val="宋体"/>
        <charset val="134"/>
      </rPr>
      <t>2.村集体经济增收：</t>
    </r>
    <r>
      <rPr>
        <sz val="14"/>
        <rFont val="宋体"/>
        <charset val="134"/>
      </rPr>
      <t xml:space="preserve">项目建成后，项目采取党组织+企业+农户以“181”互利共赢发展模式进行分配（即，企业将年纯利润按照10%作为村集体经济收入，净收入的80%归属企业利润，另外10%由企业用于全镇小型水利事业建设），预计村集体年经济收入可达15万元以上；
  </t>
    </r>
    <r>
      <rPr>
        <b/>
        <sz val="14"/>
        <rFont val="宋体"/>
        <charset val="134"/>
      </rPr>
      <t xml:space="preserve"> 3.财税增收：</t>
    </r>
    <r>
      <rPr>
        <sz val="14"/>
        <rFont val="宋体"/>
        <charset val="134"/>
      </rPr>
      <t xml:space="preserve">项目落地运营后可为凤庆增加相应税收收入。
</t>
    </r>
    <r>
      <rPr>
        <b/>
        <sz val="14"/>
        <rFont val="宋体"/>
        <charset val="134"/>
      </rPr>
      <t xml:space="preserve">   4.解决饮水困难：</t>
    </r>
    <r>
      <rPr>
        <sz val="14"/>
        <rFont val="宋体"/>
        <charset val="134"/>
      </rPr>
      <t xml:space="preserve">进一步巩固饮水安全：项目建成后可解决水管、水池途径4村（新化村、永顺村、新联村、新民村）沿线12个小组近1200余户农户冬春季节性缺水问题。  
</t>
    </r>
  </si>
  <si>
    <t>雪山镇人民政府</t>
  </si>
  <si>
    <t>王贵荣</t>
  </si>
  <si>
    <r>
      <rPr>
        <sz val="14"/>
        <rFont val="宋体"/>
        <charset val="134"/>
      </rPr>
      <t xml:space="preserve">    </t>
    </r>
    <r>
      <rPr>
        <b/>
        <sz val="14"/>
        <rFont val="宋体"/>
        <charset val="134"/>
      </rPr>
      <t>1.项目背景：</t>
    </r>
    <r>
      <rPr>
        <sz val="14"/>
        <rFont val="宋体"/>
        <charset val="134"/>
      </rPr>
      <t xml:space="preserve">新化村水源优势明显，具备天然弱碱性、低钠、低矿化度、富含偏硅酸的优势；云临高速即将通车，在项目建成后可大大节省运输成本，提升产品附加值。
   </t>
    </r>
    <r>
      <rPr>
        <b/>
        <sz val="14"/>
        <rFont val="宋体"/>
        <charset val="134"/>
      </rPr>
      <t xml:space="preserve"> 2.资产权属：</t>
    </r>
    <r>
      <rPr>
        <sz val="14"/>
        <rFont val="宋体"/>
        <charset val="134"/>
      </rPr>
      <t xml:space="preserve">财政衔接资金投入部分形成的固定资产归属新化村所有，企业按照约定支付合作金有偿使用。
  </t>
    </r>
    <r>
      <rPr>
        <b/>
        <sz val="14"/>
        <rFont val="宋体"/>
        <charset val="134"/>
      </rPr>
      <t xml:space="preserve"> 3.土地要素：</t>
    </r>
    <r>
      <rPr>
        <sz val="14"/>
        <rFont val="宋体"/>
        <charset val="134"/>
      </rPr>
      <t xml:space="preserve">项目用地为村集体土地，土地权属清晰，在村庄规划内，不占用基本农田，不侵占生态红线，由经营方负责申报审批，
   </t>
    </r>
    <r>
      <rPr>
        <b/>
        <sz val="14"/>
        <rFont val="宋体"/>
        <charset val="134"/>
      </rPr>
      <t>4.运营主体：</t>
    </r>
    <r>
      <rPr>
        <sz val="14"/>
        <rFont val="宋体"/>
        <charset val="134"/>
      </rPr>
      <t xml:space="preserve">临沧贵源山泉水有限公司
  </t>
    </r>
    <r>
      <rPr>
        <b/>
        <sz val="14"/>
        <rFont val="宋体"/>
        <charset val="134"/>
      </rPr>
      <t xml:space="preserve"> 5.撬动资本：</t>
    </r>
    <r>
      <rPr>
        <sz val="14"/>
        <rFont val="宋体"/>
        <charset val="134"/>
      </rPr>
      <t>拉动企业投资不低于610万元。</t>
    </r>
  </si>
  <si>
    <t>（37）</t>
  </si>
  <si>
    <t>凤庆县雪山镇新平村茶叶加工厂建设项目</t>
  </si>
  <si>
    <t>新平村</t>
  </si>
  <si>
    <r>
      <rPr>
        <sz val="14"/>
        <rFont val="宋体"/>
        <charset val="134"/>
      </rPr>
      <t>项目总投资586万元，其中：</t>
    </r>
    <r>
      <rPr>
        <b/>
        <sz val="14"/>
        <rFont val="宋体"/>
        <charset val="134"/>
      </rPr>
      <t>1.财政衔接资金150万元，</t>
    </r>
    <r>
      <rPr>
        <sz val="14"/>
        <rFont val="宋体"/>
        <charset val="134"/>
      </rPr>
      <t>建设内容为：新建钢架结构厂房1000平方米，茶叶包装设备1套，电力设施1件</t>
    </r>
    <r>
      <rPr>
        <b/>
        <sz val="14"/>
        <rFont val="宋体"/>
        <charset val="134"/>
      </rPr>
      <t>；2.企业自筹436万元，</t>
    </r>
    <r>
      <rPr>
        <sz val="14"/>
        <rFont val="宋体"/>
        <charset val="134"/>
      </rPr>
      <t>建设内容为：茶叶加工厂房3000平方米，场地硬化1000平方米，茶叶加工设备1套，茶叶基地管护328亩。</t>
    </r>
  </si>
  <si>
    <t xml:space="preserve">    通过建设茶叶加工厂1个，配套茶叶加工包装设备，开展茶叶加工包装，形成固定资产通过租赁产生村集体经济收入，通过原料和产品收购及务工促进群众增收。</t>
  </si>
  <si>
    <r>
      <rPr>
        <sz val="14"/>
        <rFont val="宋体"/>
        <charset val="134"/>
      </rPr>
      <t xml:space="preserve">   </t>
    </r>
    <r>
      <rPr>
        <b/>
        <sz val="14"/>
        <rFont val="宋体"/>
        <charset val="134"/>
      </rPr>
      <t>1.带动群众发展增收：</t>
    </r>
    <r>
      <rPr>
        <sz val="14"/>
        <rFont val="宋体"/>
        <charset val="134"/>
      </rPr>
      <t xml:space="preserve">通过项目实施，可带动165户506人（其中脱贫户12户36人）实施茶叶提质增效2000多亩，收购农户茶叶40余吨，促进群众增收80万元；
   </t>
    </r>
    <r>
      <rPr>
        <b/>
        <sz val="14"/>
        <rFont val="宋体"/>
        <charset val="134"/>
      </rPr>
      <t>2.务工增收：</t>
    </r>
    <r>
      <rPr>
        <sz val="14"/>
        <rFont val="宋体"/>
        <charset val="134"/>
      </rPr>
      <t xml:space="preserve">项目的建设提供村民和脱贫户、监测对象就近务工平台，提供就业岗位15个左右，日均工资100元左右，可实现群众年工资性收入增收达15万元左右；  
    </t>
    </r>
    <r>
      <rPr>
        <b/>
        <sz val="14"/>
        <rFont val="宋体"/>
        <charset val="134"/>
      </rPr>
      <t>3.村集体经济增收：</t>
    </r>
    <r>
      <rPr>
        <sz val="14"/>
        <rFont val="宋体"/>
        <charset val="134"/>
      </rPr>
      <t>运营主体每年按照“保底+收益分红”向村集体支付收益，村集体经济可实现增收7万元左右，通过村集体收益分配，重点向脱贫人口和监测对象倾斜。</t>
    </r>
  </si>
  <si>
    <r>
      <rPr>
        <sz val="14"/>
        <rFont val="宋体"/>
        <charset val="134"/>
      </rPr>
      <t xml:space="preserve">  </t>
    </r>
    <r>
      <rPr>
        <b/>
        <sz val="14"/>
        <rFont val="宋体"/>
        <charset val="134"/>
      </rPr>
      <t xml:space="preserve"> 1.项目背景：</t>
    </r>
    <r>
      <rPr>
        <sz val="14"/>
        <rFont val="宋体"/>
        <charset val="134"/>
      </rPr>
      <t xml:space="preserve">新平村茶叶资源丰富，古茶园众多，因无规模性茶叶初制所，茶农发展受限，收益偏低，项目建成后能够促进群众发展积极性，促进群众发展生产增收、务工增收。
    </t>
    </r>
    <r>
      <rPr>
        <b/>
        <sz val="14"/>
        <rFont val="宋体"/>
        <charset val="134"/>
      </rPr>
      <t>2.资产权属：</t>
    </r>
    <r>
      <rPr>
        <sz val="14"/>
        <rFont val="宋体"/>
        <charset val="134"/>
      </rPr>
      <t xml:space="preserve">财政衔接资金投入部分形成的固定资产归属新化村所有，企业按照约定支付合作金有偿使用。
   </t>
    </r>
    <r>
      <rPr>
        <b/>
        <sz val="14"/>
        <rFont val="宋体"/>
        <charset val="134"/>
      </rPr>
      <t>3.土地要素：</t>
    </r>
    <r>
      <rPr>
        <sz val="14"/>
        <rFont val="宋体"/>
        <charset val="134"/>
      </rPr>
      <t xml:space="preserve">项目用地为新平村原老茶厂，土地权属清晰。
  </t>
    </r>
    <r>
      <rPr>
        <b/>
        <sz val="14"/>
        <rFont val="宋体"/>
        <charset val="134"/>
      </rPr>
      <t xml:space="preserve"> 4.运营主体：</t>
    </r>
    <r>
      <rPr>
        <sz val="14"/>
        <rFont val="宋体"/>
        <charset val="134"/>
      </rPr>
      <t xml:space="preserve">凤庆县正昌茶叶厂
   </t>
    </r>
    <r>
      <rPr>
        <b/>
        <sz val="14"/>
        <rFont val="宋体"/>
        <charset val="134"/>
      </rPr>
      <t>5.撬动资本：</t>
    </r>
    <r>
      <rPr>
        <sz val="14"/>
        <rFont val="宋体"/>
        <charset val="134"/>
      </rPr>
      <t>拉动企业投资不低于436万元。</t>
    </r>
  </si>
  <si>
    <t>（38）</t>
  </si>
  <si>
    <t>凤庆县雪山镇中山村村集体茶叶加工厂提质改造项目</t>
  </si>
  <si>
    <t>中山村</t>
  </si>
  <si>
    <r>
      <rPr>
        <sz val="14"/>
        <rFont val="宋体"/>
        <charset val="134"/>
      </rPr>
      <t>项目总投资500万元，其中：</t>
    </r>
    <r>
      <rPr>
        <b/>
        <sz val="14"/>
        <rFont val="宋体"/>
        <charset val="134"/>
      </rPr>
      <t>1.财政衔接资金投入150万元</t>
    </r>
    <r>
      <rPr>
        <sz val="14"/>
        <rFont val="宋体"/>
        <charset val="134"/>
      </rPr>
      <t>，建设内容为：新建茶叶加工厂800平方米，仓库80平方米；</t>
    </r>
    <r>
      <rPr>
        <b/>
        <sz val="14"/>
        <rFont val="宋体"/>
        <charset val="134"/>
      </rPr>
      <t>2.企业投资350万元，</t>
    </r>
    <r>
      <rPr>
        <sz val="14"/>
        <rFont val="宋体"/>
        <charset val="134"/>
      </rPr>
      <t xml:space="preserve">建设内容为：老茶厂提质改造2000平方米，30吨鲜叶红茶生产线1条，绿茶生产线1条，购置压饼机1组，自动包装机1台，打包机1台，电力设施1件。 </t>
    </r>
  </si>
  <si>
    <t xml:space="preserve">    通过开展老茶厂扩规提质建设，购置红茶、绿茶加工设备，进行茶叶生产加工，形成的固定资产以租赁产生村集体经济收入，带动群众发展、原料收购及务工促进当地群众增收。</t>
  </si>
  <si>
    <r>
      <rPr>
        <sz val="14"/>
        <rFont val="宋体"/>
        <charset val="134"/>
      </rPr>
      <t xml:space="preserve">    </t>
    </r>
    <r>
      <rPr>
        <b/>
        <sz val="14"/>
        <rFont val="宋体"/>
        <charset val="134"/>
      </rPr>
      <t>1.助农增收：</t>
    </r>
    <r>
      <rPr>
        <sz val="14"/>
        <rFont val="宋体"/>
        <charset val="134"/>
      </rPr>
      <t xml:space="preserve">按照“村集体+基地+农户”的模式，带动群众开展茶园提质增效1800余亩，可受益村民115户468人（脱贫户38户149人），完成茶农鲜叶及干茶收购，促进群众增收达30万元以上； 
   </t>
    </r>
    <r>
      <rPr>
        <b/>
        <sz val="14"/>
        <rFont val="宋体"/>
        <charset val="134"/>
      </rPr>
      <t>2.务工增收：</t>
    </r>
    <r>
      <rPr>
        <sz val="14"/>
        <rFont val="宋体"/>
        <charset val="134"/>
      </rPr>
      <t xml:space="preserve">提供村民和脱贫户、监测对象就近务工平台，提供就业岗位16个左右，日均工资100元左右，每年不少于100天，可实现群众务工增收16万元；
   </t>
    </r>
    <r>
      <rPr>
        <b/>
        <sz val="14"/>
        <rFont val="宋体"/>
        <charset val="134"/>
      </rPr>
      <t>3.村集体经济增收：</t>
    </r>
    <r>
      <rPr>
        <sz val="14"/>
        <rFont val="宋体"/>
        <charset val="134"/>
      </rPr>
      <t>运营主体每年按照“保底+收益分红”向村集体支付收益，村集体经济可实现增收7万元左右，通过村集体收益分配，重点向脱贫人口和监测对象倾斜。</t>
    </r>
  </si>
  <si>
    <r>
      <rPr>
        <sz val="14"/>
        <rFont val="宋体"/>
        <charset val="134"/>
      </rPr>
      <t xml:space="preserve"> </t>
    </r>
    <r>
      <rPr>
        <b/>
        <sz val="14"/>
        <rFont val="宋体"/>
        <charset val="134"/>
      </rPr>
      <t xml:space="preserve">  1.项目背景：</t>
    </r>
    <r>
      <rPr>
        <sz val="14"/>
        <rFont val="宋体"/>
        <charset val="134"/>
      </rPr>
      <t xml:space="preserve">中山村茶叶资源丰富，因无规模性茶叶初制所，茶农发展受限，收益偏低，项目建成后能够促进群众发展积极性，促进群众发展生产增收、务工增收。
    </t>
    </r>
    <r>
      <rPr>
        <b/>
        <sz val="14"/>
        <rFont val="宋体"/>
        <charset val="134"/>
      </rPr>
      <t>2.资产权属：</t>
    </r>
    <r>
      <rPr>
        <sz val="14"/>
        <rFont val="宋体"/>
        <charset val="134"/>
      </rPr>
      <t xml:space="preserve">财政衔接资金投入部分形成的固定资产归属新化村所有，企业按照约定支付合作金有偿使用。
   </t>
    </r>
    <r>
      <rPr>
        <b/>
        <sz val="14"/>
        <rFont val="宋体"/>
        <charset val="134"/>
      </rPr>
      <t>3.土地要素：</t>
    </r>
    <r>
      <rPr>
        <sz val="14"/>
        <rFont val="宋体"/>
        <charset val="134"/>
      </rPr>
      <t xml:space="preserve">项目用地为中山村原老茶厂，土地权属清晰。
   </t>
    </r>
    <r>
      <rPr>
        <b/>
        <sz val="14"/>
        <rFont val="宋体"/>
        <charset val="134"/>
      </rPr>
      <t>4.运营主体：</t>
    </r>
    <r>
      <rPr>
        <sz val="14"/>
        <rFont val="宋体"/>
        <charset val="134"/>
      </rPr>
      <t xml:space="preserve">凤雪古茶坊
   </t>
    </r>
    <r>
      <rPr>
        <b/>
        <sz val="14"/>
        <rFont val="宋体"/>
        <charset val="134"/>
      </rPr>
      <t>5.撬动资本：</t>
    </r>
    <r>
      <rPr>
        <sz val="14"/>
        <rFont val="宋体"/>
        <charset val="134"/>
      </rPr>
      <t>拉动企业投资不低于350万元。</t>
    </r>
  </si>
  <si>
    <t>（39）</t>
  </si>
  <si>
    <t>郭大寨乡松林村茶叶加工厂建设项目</t>
  </si>
  <si>
    <t>郭大寨乡</t>
  </si>
  <si>
    <t>松林村</t>
  </si>
  <si>
    <r>
      <rPr>
        <sz val="14"/>
        <rFont val="宋体"/>
        <charset val="134"/>
      </rPr>
      <t>项目计划总投资500万元，其中：</t>
    </r>
    <r>
      <rPr>
        <b/>
        <sz val="14"/>
        <rFont val="宋体"/>
        <charset val="134"/>
      </rPr>
      <t>1.投入财政衔接资金398万元，</t>
    </r>
    <r>
      <rPr>
        <sz val="14"/>
        <rFont val="宋体"/>
        <charset val="134"/>
      </rPr>
      <t>在松林村建设茶业加工厂房2500平方、烘青茶生产线1条，红茶、白茶生产设备1套，配套茶叶仓库、管理用房、水、电、路等基础设施；</t>
    </r>
    <r>
      <rPr>
        <b/>
        <sz val="14"/>
        <rFont val="宋体"/>
        <charset val="134"/>
      </rPr>
      <t>2.企业投入200万元，</t>
    </r>
    <r>
      <rPr>
        <sz val="14"/>
        <rFont val="宋体"/>
        <charset val="134"/>
      </rPr>
      <t>购买生产设备（50万元），带动茶园管理、基地管理（50万元），收购鲜叶100万元。</t>
    </r>
  </si>
  <si>
    <t>通过建设松林村茶叶加工厂，项目建成落地后，每年预计收购鲜叶500余吨，产值约150万元，带动松林片区茶茶叶发展，促进群众增收，通过与企业签订协议，每年分红村集体16万元。项目收益农户1830户8239人，其中脱贫户310户1185人，监测户53户194人。</t>
  </si>
  <si>
    <r>
      <rPr>
        <b/>
        <sz val="14"/>
        <rFont val="宋体"/>
        <charset val="134"/>
      </rPr>
      <t>1.群众增收：一是</t>
    </r>
    <r>
      <rPr>
        <sz val="14"/>
        <rFont val="宋体"/>
        <charset val="134"/>
      </rPr>
      <t xml:space="preserve">项目建成后，所收购的鲜叶价格根据市场价格每市斤将增加0.5至1元，每亩茶园按照每年产出500市斤计算，每亩茶园增收350元左右；二是项目建成后将辐射带动松林、大立色、卡思、琼英4个村8000亩左右茶园，每年将为茶农增收500万元余元，预计户均增收800元以上；3.务工增收，固定用工10人，季节性用工100余人次，增加务工收入40余万元。
</t>
    </r>
    <r>
      <rPr>
        <b/>
        <sz val="14"/>
        <rFont val="宋体"/>
        <charset val="134"/>
      </rPr>
      <t>2.村集体经济增收：</t>
    </r>
    <r>
      <rPr>
        <sz val="14"/>
        <rFont val="宋体"/>
        <charset val="134"/>
      </rPr>
      <t>通过与企业签订协议，按“固定保底+分红”的方式村每年增加村集体经济收入16万元以上。</t>
    </r>
  </si>
  <si>
    <t>郭大寨彝族白族乡人民政府</t>
  </si>
  <si>
    <t>李  郁</t>
  </si>
  <si>
    <r>
      <rPr>
        <b/>
        <sz val="12"/>
        <rFont val="宋体"/>
        <charset val="134"/>
      </rPr>
      <t>1.理由：</t>
    </r>
    <r>
      <rPr>
        <sz val="12"/>
        <rFont val="宋体"/>
        <charset val="134"/>
      </rPr>
      <t xml:space="preserve">松林片区茶资源丰富，主要以台地茶、古树茶为主，涉及茶园面积广，茶农多，茶产业是群众主要经济来源之一，但松林片区没有一家生产稳定、规模大、效益好的茶厂，导致片区茶农茶叶销售困难，部分茶园弃管、弃采。郭大寨乡松林片区茶叶加工厂建设完工后，将有力促进松林村、大立色村、琼英村、卡思村四个村茶叶产业有序健康发展，增加农户收入，改善群众生产生活，提升农产品附加值，扶持壮大村集体经济。。
 </t>
    </r>
    <r>
      <rPr>
        <b/>
        <sz val="12"/>
        <rFont val="宋体"/>
        <charset val="134"/>
      </rPr>
      <t>2.项目资金构成：</t>
    </r>
    <r>
      <rPr>
        <sz val="12"/>
        <rFont val="宋体"/>
        <charset val="134"/>
      </rPr>
      <t xml:space="preserve">衔接资金398万用于建设茶业加工厂房2500平方、烘青茶生产线1条，红茶、白茶生产设备1套，配套茶叶仓库、管理用房、水、电、路等基础设施；企业投入200万元，购买生产设备（50万元），带动茶园管理、基地管理（50万元），收购鲜叶100万元。
 </t>
    </r>
    <r>
      <rPr>
        <b/>
        <sz val="12"/>
        <rFont val="宋体"/>
        <charset val="134"/>
      </rPr>
      <t>3.受益人口：</t>
    </r>
    <r>
      <rPr>
        <sz val="12"/>
        <rFont val="宋体"/>
        <charset val="134"/>
      </rPr>
      <t xml:space="preserve">1830户8239人，其中脱贫户310户1185人，监测户53户194人。
  </t>
    </r>
    <r>
      <rPr>
        <b/>
        <sz val="12"/>
        <rFont val="宋体"/>
        <charset val="134"/>
      </rPr>
      <t>4.农户收益：一是</t>
    </r>
    <r>
      <rPr>
        <sz val="12"/>
        <rFont val="宋体"/>
        <charset val="134"/>
      </rPr>
      <t>项目建成后，所收购的鲜叶价格根据市场价格每市斤将增加0.5至1元，每亩茶园按照每年产出500市斤计算，每亩茶园增收350元左右。项目建成后将辐射带动松林、大立色、卡思、琼英4个村8000亩左右茶园，每年将为茶农增收150万元余元，预计户均增收800元以上；</t>
    </r>
    <r>
      <rPr>
        <b/>
        <sz val="12"/>
        <rFont val="宋体"/>
        <charset val="134"/>
      </rPr>
      <t>二是</t>
    </r>
    <r>
      <rPr>
        <sz val="12"/>
        <rFont val="宋体"/>
        <charset val="134"/>
      </rPr>
      <t>固定用工10人，季节性用工100余人次，增加务工收入40余万元。</t>
    </r>
    <r>
      <rPr>
        <b/>
        <sz val="12"/>
        <rFont val="宋体"/>
        <charset val="134"/>
      </rPr>
      <t>村级集体经济收益：</t>
    </r>
    <r>
      <rPr>
        <sz val="12"/>
        <rFont val="宋体"/>
        <charset val="134"/>
      </rPr>
      <t xml:space="preserve">通过与企业签订协议，每年分红村集体经济16万元；
</t>
    </r>
    <r>
      <rPr>
        <b/>
        <sz val="12"/>
        <rFont val="宋体"/>
        <charset val="134"/>
      </rPr>
      <t>5.运营主体（龙头企业）：</t>
    </r>
    <r>
      <rPr>
        <sz val="12"/>
        <rFont val="宋体"/>
        <charset val="134"/>
      </rPr>
      <t xml:space="preserve">云南凤宁茶叶有限公司         </t>
    </r>
    <r>
      <rPr>
        <b/>
        <sz val="12"/>
        <rFont val="宋体"/>
        <charset val="134"/>
      </rPr>
      <t>6.资产：</t>
    </r>
    <r>
      <rPr>
        <sz val="12"/>
        <rFont val="宋体"/>
        <charset val="134"/>
      </rPr>
      <t xml:space="preserve">经营性资产归村集体所有。
   </t>
    </r>
    <r>
      <rPr>
        <b/>
        <sz val="12"/>
        <rFont val="宋体"/>
        <charset val="134"/>
      </rPr>
      <t>7.要素保障（土地）：</t>
    </r>
    <r>
      <rPr>
        <sz val="12"/>
        <rFont val="宋体"/>
        <charset val="134"/>
      </rPr>
      <t>项目建设用地为砖厂建设用地，不涉及新增建设用地审批。</t>
    </r>
  </si>
  <si>
    <t>（40）</t>
  </si>
  <si>
    <t>郭大寨乡邦贵村核桃茶叶加工厂改扩建项目</t>
  </si>
  <si>
    <t>邦贵村</t>
  </si>
  <si>
    <r>
      <rPr>
        <sz val="14"/>
        <rFont val="宋体"/>
        <charset val="134"/>
      </rPr>
      <t>项目计划总投资500万元，其中：</t>
    </r>
    <r>
      <rPr>
        <b/>
        <sz val="14"/>
        <rFont val="宋体"/>
        <charset val="134"/>
      </rPr>
      <t>1.投入衔接资金100万元</t>
    </r>
    <r>
      <rPr>
        <sz val="14"/>
        <rFont val="宋体"/>
        <charset val="134"/>
      </rPr>
      <t>，在邦贵茶厂新建（红茶、白茶、生茶）生产线1条（揉捻机3台、萎凋槽4个、抖筛机、烘干机等），配套管理房、水电等相关设施；配套建设农业产业防灾减灾增产促农民增收设施1套；2.企业投入400万元，购买生产设备和厂房建设（100万元），带动茶园管理、基地管理（100万元），收购鲜叶200万元；</t>
    </r>
  </si>
  <si>
    <t>通过新建茶叶生产线一条，带动邦贵村茶产业发展，帮助群众增收，项目建成落地后，每年预计收购鲜叶200余吨，产值约万元60万元，通过与企业签订协议，每年分红村集体4万元；配套建设产业防灾减灾点1个，通过增强监测和预测预警能力，将会减少经济损失5%以上，大幅增强脱贫地区人群自然灾害防范能力、临灾避险能力、产业自救能力，把风险隐患化解在萌芽之时、成灾之前，对分析立体气候的农业生产发展规划提供决策依据，发挥其在产业生产发展、防灾减灾规避风险与提高经济效益的两方面作用，合理规避不合理农业项目实施，增强农业产业抗灾能力，提升农民的经济收入和农业产业附加值，坚决守住不发生规模性返贫的底线。项目受益农户464户2019人，其中脱贫户153户612人，监测对象24户78人。</t>
  </si>
  <si>
    <r>
      <rPr>
        <b/>
        <sz val="14"/>
        <rFont val="宋体"/>
        <charset val="134"/>
      </rPr>
      <t>1.农户增收：</t>
    </r>
    <r>
      <rPr>
        <sz val="14"/>
        <rFont val="宋体"/>
        <charset val="134"/>
      </rPr>
      <t xml:space="preserve">一是通过项目实施，运营主体与涉及农户签订茶叶收购协议，按照高于市场价1至2元/kg的价格收购片区茶农茶叶，以年生产50吨茶叶来算，预计收购茶农鲜叶200余吨，预计为茶农增收200万元以上，户均增收1200元以上；二是由企业投入核桃加工机械，收购片区农户核桃（青果）每年500吨以上，预计为农户创收增收50万元以上，户均增收1000元以上；三是通过项目的实施，将提供就近务工为当地脱贫群众提供就近务工可达20人次，增加务工收入5万元以上。 
</t>
    </r>
    <r>
      <rPr>
        <b/>
        <sz val="14"/>
        <rFont val="宋体"/>
        <charset val="134"/>
      </rPr>
      <t>2.村集体经济增收：</t>
    </r>
    <r>
      <rPr>
        <sz val="14"/>
        <rFont val="宋体"/>
        <charset val="134"/>
      </rPr>
      <t xml:space="preserve">与运营主体元阳县佳和农业发展有限责任公司签订协议，按“固定保底+分红”的方式每年可为邦贵村增收4万元以上村集体经济。                           </t>
    </r>
    <r>
      <rPr>
        <b/>
        <sz val="14"/>
        <rFont val="宋体"/>
        <charset val="134"/>
      </rPr>
      <t>3.产业发展：</t>
    </r>
    <r>
      <rPr>
        <sz val="14"/>
        <rFont val="宋体"/>
        <charset val="134"/>
      </rPr>
      <t xml:space="preserve">通过运营主体带动引领，打造绿色、标准化茶叶生产基地，带动邦贵村茶产业发展，增加农户收入。    </t>
    </r>
  </si>
  <si>
    <r>
      <rPr>
        <b/>
        <sz val="14"/>
        <rFont val="宋体"/>
        <charset val="134"/>
      </rPr>
      <t xml:space="preserve"> 1.理由：</t>
    </r>
    <r>
      <rPr>
        <sz val="14"/>
        <rFont val="宋体"/>
        <charset val="134"/>
      </rPr>
      <t xml:space="preserve">郭大寨乡邦贵村自然条件好，茶树资源丰富，群众对茶产业认可度高，产业基础好，当前邦贵村茶厂生产线不能满足日益增长的鲜叶收购量，不利于茶产业发展，通过项目建设，可以有效增加鲜叶收购、生产量，带动茶产业进一步发展，帮助群众增收。
    </t>
    </r>
    <r>
      <rPr>
        <b/>
        <sz val="14"/>
        <rFont val="宋体"/>
        <charset val="134"/>
      </rPr>
      <t>2.项目资金构成：</t>
    </r>
    <r>
      <rPr>
        <sz val="14"/>
        <rFont val="宋体"/>
        <charset val="134"/>
      </rPr>
      <t xml:space="preserve">衔接资金100万用于建设茶叶生产线一条；企业投入400万元，购买生产设备和厂房建设（100万元），带动茶园管理、基地管理（100万元），收购鲜叶200万元。。
    </t>
    </r>
    <r>
      <rPr>
        <b/>
        <sz val="14"/>
        <rFont val="宋体"/>
        <charset val="134"/>
      </rPr>
      <t>3.受益人口：</t>
    </r>
    <r>
      <rPr>
        <sz val="14"/>
        <rFont val="宋体"/>
        <charset val="134"/>
      </rPr>
      <t xml:space="preserve">464户2019人，其中脱贫户153户612人，监测对象24户78人。
   </t>
    </r>
    <r>
      <rPr>
        <b/>
        <sz val="14"/>
        <rFont val="宋体"/>
        <charset val="134"/>
      </rPr>
      <t xml:space="preserve"> 4.农户收益：一是</t>
    </r>
    <r>
      <rPr>
        <sz val="14"/>
        <rFont val="宋体"/>
        <charset val="134"/>
      </rPr>
      <t>通过项目实施，运营主体与涉及农户签订茶叶收购协议，按照高于市场价1至2元/kg的价格收购片区茶农茶叶，以年生产50吨茶叶来算，预计收购茶农鲜叶200余吨，预计为茶农增收60余万元以上，户均增收1200元以上；</t>
    </r>
    <r>
      <rPr>
        <b/>
        <sz val="14"/>
        <rFont val="宋体"/>
        <charset val="134"/>
      </rPr>
      <t>二是</t>
    </r>
    <r>
      <rPr>
        <sz val="14"/>
        <rFont val="宋体"/>
        <charset val="134"/>
      </rPr>
      <t>由企业投入核桃加工机械，收购片区农户核桃（青果）每年500吨以上，预计为农户创收增收50万元以上，户均增收1000元以上；</t>
    </r>
    <r>
      <rPr>
        <b/>
        <sz val="14"/>
        <rFont val="宋体"/>
        <charset val="134"/>
      </rPr>
      <t>三是</t>
    </r>
    <r>
      <rPr>
        <sz val="14"/>
        <rFont val="宋体"/>
        <charset val="134"/>
      </rPr>
      <t xml:space="preserve">通过项目的实施，将提供就近务工为当地脱贫群众提供就近务工可达20人次，增加务工收入5万元以上。  村集体经济增收：与运营主体元阳县佳和农业发展有限责任公司签订协议，每年按投入项目资金的4%分红给邦贵村（每年4万元）作为村集体经济收入。  
   </t>
    </r>
    <r>
      <rPr>
        <b/>
        <sz val="14"/>
        <rFont val="宋体"/>
        <charset val="134"/>
      </rPr>
      <t xml:space="preserve"> 5.运营主体（龙头企业）：</t>
    </r>
    <r>
      <rPr>
        <sz val="14"/>
        <rFont val="宋体"/>
        <charset val="134"/>
      </rPr>
      <t xml:space="preserve">元阳县佳和农业发展有限责任公司。
    </t>
    </r>
    <r>
      <rPr>
        <b/>
        <sz val="14"/>
        <rFont val="宋体"/>
        <charset val="134"/>
      </rPr>
      <t>6.资产：</t>
    </r>
    <r>
      <rPr>
        <sz val="14"/>
        <rFont val="宋体"/>
        <charset val="134"/>
      </rPr>
      <t xml:space="preserve">经营性资产归村集体所有。
   </t>
    </r>
    <r>
      <rPr>
        <b/>
        <sz val="14"/>
        <rFont val="宋体"/>
        <charset val="134"/>
      </rPr>
      <t xml:space="preserve"> 7.要素保障（土地）：</t>
    </r>
    <r>
      <rPr>
        <sz val="14"/>
        <rFont val="宋体"/>
        <charset val="134"/>
      </rPr>
      <t>项目建设在原茶厂内扩建，土地权属清晰，不涉及新增建设用地审批。</t>
    </r>
  </si>
  <si>
    <t>（41）</t>
  </si>
  <si>
    <t>郭大寨乡团山村茶叶加工厂改扩建项目</t>
  </si>
  <si>
    <t>团山村</t>
  </si>
  <si>
    <r>
      <rPr>
        <sz val="14"/>
        <rFont val="宋体"/>
        <charset val="134"/>
      </rPr>
      <t>项目计划总投资500万元，其中：</t>
    </r>
    <r>
      <rPr>
        <b/>
        <sz val="14"/>
        <rFont val="宋体"/>
        <charset val="134"/>
      </rPr>
      <t>1.投入衔接资金100万元</t>
    </r>
    <r>
      <rPr>
        <sz val="14"/>
        <rFont val="宋体"/>
        <charset val="134"/>
      </rPr>
      <t>，在团山村茶叶加工厂新增生产线机器设备一套，配套建设道路硬化400平方米，大门等附属设施；</t>
    </r>
    <r>
      <rPr>
        <b/>
        <sz val="14"/>
        <rFont val="宋体"/>
        <charset val="134"/>
      </rPr>
      <t>2.企业投入400万元</t>
    </r>
    <r>
      <rPr>
        <sz val="14"/>
        <rFont val="宋体"/>
        <charset val="134"/>
      </rPr>
      <t>，购买生产设备和厂房建设（100万元），带动茶园管理、基地管理（100万元），收购鲜叶200万元。</t>
    </r>
  </si>
  <si>
    <t>通过新建茶叶生产机器设备，带动团山村茶产业发展，帮助群众增收，项目建成落地后，预计加工鲜叶800余吨，产值约600万元，通过与企业签订协议，每年给村集体分红4万元。项目受益农户547户2384人，其中脱贫户252户1031人，监测对象43户124人。</t>
  </si>
  <si>
    <r>
      <rPr>
        <b/>
        <sz val="14"/>
        <rFont val="宋体"/>
        <charset val="134"/>
      </rPr>
      <t>1.农户增收：</t>
    </r>
    <r>
      <rPr>
        <sz val="14"/>
        <rFont val="宋体"/>
        <charset val="134"/>
      </rPr>
      <t xml:space="preserve">生产设备增加后，按照建设生产线标准，平均每天能加工10吨以上鲜叶（在原基础增加1-2吨），产出2.5吨以上干茶，预计一年可生产加工鲜叶800余吨（在原基础增加200吨），产出烘青茶、白茶200吨左右（在原基础增加80吨）。以目前农村茶农自制烘青茶市场价格18-19元/公斤，项目建成后力争将干茶价格提升到30元/公斤，预计产值达600万元（在原基础增加240万元），户均增收1万元以上。                           </t>
    </r>
    <r>
      <rPr>
        <b/>
        <sz val="14"/>
        <rFont val="宋体"/>
        <charset val="134"/>
      </rPr>
      <t>2.村集体经济增收：</t>
    </r>
    <r>
      <rPr>
        <sz val="14"/>
        <rFont val="宋体"/>
        <charset val="134"/>
      </rPr>
      <t xml:space="preserve">与运营主体团山茶厂签订协议，按“固定保底+分红”的方式每年可为团山村增收村级集体收入4万元以上。
</t>
    </r>
    <r>
      <rPr>
        <b/>
        <sz val="14"/>
        <rFont val="宋体"/>
        <charset val="134"/>
      </rPr>
      <t>3.产业发展：</t>
    </r>
    <r>
      <rPr>
        <sz val="14"/>
        <rFont val="宋体"/>
        <charset val="134"/>
      </rPr>
      <t xml:space="preserve">通过运营主体带动引领，打造绿色、标准化茶叶生产基地，带动团山村茶产业发展，增加农户收入。    </t>
    </r>
  </si>
  <si>
    <r>
      <rPr>
        <b/>
        <sz val="14"/>
        <rFont val="宋体"/>
        <charset val="134"/>
      </rPr>
      <t xml:space="preserve"> 1.理由：</t>
    </r>
    <r>
      <rPr>
        <sz val="14"/>
        <rFont val="宋体"/>
        <charset val="134"/>
      </rPr>
      <t xml:space="preserve">郭大寨乡东山片区文德、团山、干马、罗家寨4个村有茶园8000余亩，因茶叶加工厂较少且规模小，群众出售茶叶鲜叶运到较远茶厂，无形中增加了成本费用。郭大寨乡茶叶加工厂建设完工后，将有力促进文德、团山、干马和罗家寨4个村茶叶产业有序健康发展，增加农户收入，改善群众生产生活，提升农产品附加值，扶持壮大村集体经济。
    </t>
    </r>
    <r>
      <rPr>
        <b/>
        <sz val="14"/>
        <rFont val="宋体"/>
        <charset val="134"/>
      </rPr>
      <t>2.项目资金构成：</t>
    </r>
    <r>
      <rPr>
        <sz val="14"/>
        <rFont val="宋体"/>
        <charset val="134"/>
      </rPr>
      <t xml:space="preserve">衔接资金100用于新增生产线机器设备一套，配套建设道路硬化400平方米，大门等附属设施；企业投入400万元，购买生产设备和厂房建设（100万元），带动茶园管理、基地管理（100万元），收购鲜叶200万元。
    </t>
    </r>
    <r>
      <rPr>
        <b/>
        <sz val="14"/>
        <rFont val="宋体"/>
        <charset val="134"/>
      </rPr>
      <t>3.受益人口：</t>
    </r>
    <r>
      <rPr>
        <sz val="14"/>
        <rFont val="宋体"/>
        <charset val="134"/>
      </rPr>
      <t xml:space="preserve">547户2384人，其中脱贫户252户1031人，监测对象43户124人。
   </t>
    </r>
    <r>
      <rPr>
        <b/>
        <sz val="14"/>
        <rFont val="宋体"/>
        <charset val="134"/>
      </rPr>
      <t xml:space="preserve"> 4.农户收益：</t>
    </r>
    <r>
      <rPr>
        <sz val="14"/>
        <rFont val="宋体"/>
        <charset val="134"/>
      </rPr>
      <t>生产设备增加后，按照建设生产线标准，平均每天能加工10吨以上鲜叶（在原基础增加1-2吨），产出2.5吨以上干茶，预计一年可生产加工鲜叶800余吨（在原基础增加200吨），产出烘青茶、白茶200吨左右（在原基础增加80吨）。以目前农村茶农自制烘青茶市场价格18-19元/公斤，项目建成后力争将干茶价格提升到30元/公斤，预计产值达600万元（在原基础增加240万元），户均增收1万元以上。</t>
    </r>
    <r>
      <rPr>
        <b/>
        <sz val="14"/>
        <rFont val="宋体"/>
        <charset val="134"/>
      </rPr>
      <t>村集体经济增收：</t>
    </r>
    <r>
      <rPr>
        <sz val="14"/>
        <rFont val="宋体"/>
        <charset val="134"/>
      </rPr>
      <t xml:space="preserve">与运营主体团山茶厂签订协议，每年按投入项目资金的4%分红给团山村（每年4万元）作为村集体经济收入。  
   </t>
    </r>
    <r>
      <rPr>
        <b/>
        <sz val="14"/>
        <rFont val="宋体"/>
        <charset val="134"/>
      </rPr>
      <t xml:space="preserve"> 5.运营主体（龙头企业）：</t>
    </r>
    <r>
      <rPr>
        <sz val="14"/>
        <rFont val="宋体"/>
        <charset val="134"/>
      </rPr>
      <t xml:space="preserve">团山茶厂
    </t>
    </r>
    <r>
      <rPr>
        <b/>
        <sz val="14"/>
        <rFont val="宋体"/>
        <charset val="134"/>
      </rPr>
      <t>6.资产：</t>
    </r>
    <r>
      <rPr>
        <sz val="14"/>
        <rFont val="宋体"/>
        <charset val="134"/>
      </rPr>
      <t xml:space="preserve">经营性资产归村集体所有。
   </t>
    </r>
    <r>
      <rPr>
        <b/>
        <sz val="14"/>
        <rFont val="宋体"/>
        <charset val="134"/>
      </rPr>
      <t xml:space="preserve"> 7.要素保障（土地）：</t>
    </r>
    <r>
      <rPr>
        <sz val="14"/>
        <rFont val="宋体"/>
        <charset val="134"/>
      </rPr>
      <t>项目建设在原茶厂内扩建，土地权属清晰，不涉及新增建设用地审批。</t>
    </r>
  </si>
  <si>
    <t>（42）</t>
  </si>
  <si>
    <t>养殖业基地</t>
  </si>
  <si>
    <t>营盘镇干塘村腊鸭孵化厂建设项目</t>
  </si>
  <si>
    <t>干塘村</t>
  </si>
  <si>
    <r>
      <rPr>
        <sz val="14"/>
        <rFont val="宋体"/>
        <charset val="134"/>
      </rPr>
      <t>项目计划总投资510万元，其中：</t>
    </r>
    <r>
      <rPr>
        <b/>
        <sz val="14"/>
        <rFont val="宋体"/>
        <charset val="134"/>
      </rPr>
      <t>1.申请财政衔接资金90万元，</t>
    </r>
    <r>
      <rPr>
        <sz val="14"/>
        <rFont val="宋体"/>
        <charset val="134"/>
      </rPr>
      <t xml:space="preserve">对原有的生产车间进行改造升级，改造提升腊鸭孵化厂房及配套用房700平方米、种鸭养殖区300平方米，购置鸭苗孵化相关设备，配套建设农业产业防灾减灾增产促农民增收设施1套及水、电等相关附属设施。
</t>
    </r>
    <r>
      <rPr>
        <b/>
        <sz val="14"/>
        <rFont val="宋体"/>
        <charset val="134"/>
      </rPr>
      <t>2.经营主体和群众投入420万元，</t>
    </r>
    <r>
      <rPr>
        <sz val="14"/>
        <rFont val="宋体"/>
        <charset val="134"/>
      </rPr>
      <t>用于采购鸭苗、饲料和养殖相关设施设备等投入。</t>
    </r>
  </si>
  <si>
    <t>通过改造干塘村腊鸭孵化厂，带动社会资本投资必要的鸭苗、饲料和养殖设施设备，并依托专业合作社对干塘村周边的养殖户进行养殖技术培训，提供旱鸭种苗委托饲养和订单回收，促进干塘村旱鸭养殖产业发展，助推村集体经济和农户增收。同时通过增强监测和预测预警能力，将会减少经济损失5%以上，大幅增强脱贫地区人群自然灾害防范能力、临灾避险能力、产业自救能力，把风险隐患化解在萌芽之时、成灾之前，对分析立体气候的农业生产发展规划提供决策依据，发挥其在产业生产发展、防灾减灾规避风险与提高经济效益的两方面作用，合理规避不合理农业项目实施，增强农业产业抗灾能力，提升农民的经济收入和农业产业附加值，坚决守住不发生规模性返贫的底线。项目受益1个行政村450户1966人，其中，脱贫户及监测对象42户140人。</t>
  </si>
  <si>
    <r>
      <rPr>
        <b/>
        <sz val="14"/>
        <color theme="1"/>
        <rFont val="宋体"/>
        <charset val="134"/>
      </rPr>
      <t>1.农户增收：一是</t>
    </r>
    <r>
      <rPr>
        <sz val="14"/>
        <color theme="1"/>
        <rFont val="宋体"/>
        <charset val="134"/>
      </rPr>
      <t>干塘村及周边旱鸭养殖农户约200户养殖旱鸭约4000羽，项目实施有效提升农户养殖水平的同时，合作社采取提供旱鸭种苗委托饲养和订单回收方式收购农户养殖的旱鸭，打消群众农产品销售顾虑，有效增加养殖积极性，预计带动养殖户增收共20万元以上。</t>
    </r>
    <r>
      <rPr>
        <b/>
        <sz val="14"/>
        <color theme="1"/>
        <rFont val="宋体"/>
        <charset val="134"/>
      </rPr>
      <t>二是</t>
    </r>
    <r>
      <rPr>
        <sz val="14"/>
        <color theme="1"/>
        <rFont val="宋体"/>
        <charset val="134"/>
      </rPr>
      <t xml:space="preserve">通过项目实施，提供脱贫户、监测对象就近务工平台，合作社可提供就业岗位12个左右，可增加群众务工收入21.6万元（务工6个月，3000元/月）。共计带动农户增收41.6万元，受益450户，户均增收924元以上。
</t>
    </r>
    <r>
      <rPr>
        <b/>
        <sz val="14"/>
        <color theme="1"/>
        <rFont val="宋体"/>
        <charset val="134"/>
      </rPr>
      <t>2.壮大村集体经济：</t>
    </r>
    <r>
      <rPr>
        <sz val="14"/>
        <color theme="1"/>
        <rFont val="宋体"/>
        <charset val="134"/>
      </rPr>
      <t>按照“村党组织+村集体合作社+蒿子坝板鸭专业合作社+农户”的模式，与蒿子坝板鸭专业合作社合作建立利益联结机制。项目建设形成的经营性资产归干塘村所有，通过资产租赁方式，运营主体每年支付厂房和设备租金4.5万元（原则上不低于5%的比例），壮大村集体经济，并通过村集体二次收益分配，重点向脱贫人口和监测对象倾斜。</t>
    </r>
  </si>
  <si>
    <r>
      <rPr>
        <b/>
        <sz val="14"/>
        <rFont val="宋体"/>
        <charset val="134"/>
      </rPr>
      <t>1.理由：</t>
    </r>
    <r>
      <rPr>
        <sz val="14"/>
        <rFont val="宋体"/>
        <charset val="134"/>
      </rPr>
      <t>腊鸭肉制品加工作为营盘镇特色产业，正在快速发展，急需完善相关产业发展配套设施，通过项目实施，带动社会资本投资必要的鸭苗、饲料和养殖设施设备，并依托专业合作社对干塘村周边的养殖户进行养殖技术培训，提供旱鸭种苗委托饲养和订单回收，促进干塘村旱鸭养殖产业发展，壮大村集体经济，带动群众稳定增收。</t>
    </r>
    <r>
      <rPr>
        <b/>
        <sz val="14"/>
        <rFont val="宋体"/>
        <charset val="134"/>
      </rPr>
      <t xml:space="preserve">
2.项目资金构成：</t>
    </r>
    <r>
      <rPr>
        <sz val="14"/>
        <rFont val="宋体"/>
        <charset val="134"/>
      </rPr>
      <t>衔接资金投入90万元用于改造厂房及配套用房700平方米、种鸭养殖区300平方米，购置相关设备，配套产业防灾减灾基础设施1套及水、电等相关附属设施。撬动合作社投资420万元用于采购鸭苗、饲料和养殖相关设施设备等投入。</t>
    </r>
    <r>
      <rPr>
        <b/>
        <sz val="14"/>
        <rFont val="宋体"/>
        <charset val="134"/>
      </rPr>
      <t xml:space="preserve">
3.受益人口：</t>
    </r>
    <r>
      <rPr>
        <sz val="14"/>
        <rFont val="宋体"/>
        <charset val="134"/>
      </rPr>
      <t xml:space="preserve">450户1966人，其中，脱贫户及监测对象42户140人。
</t>
    </r>
    <r>
      <rPr>
        <b/>
        <sz val="14"/>
        <rFont val="宋体"/>
        <charset val="134"/>
      </rPr>
      <t>4.运营主体：</t>
    </r>
    <r>
      <rPr>
        <sz val="14"/>
        <rFont val="宋体"/>
        <charset val="134"/>
      </rPr>
      <t xml:space="preserve">蒿子坝板鸭专业合作社。
</t>
    </r>
    <r>
      <rPr>
        <b/>
        <sz val="14"/>
        <rFont val="宋体"/>
        <charset val="134"/>
      </rPr>
      <t>5.资产：</t>
    </r>
    <r>
      <rPr>
        <sz val="14"/>
        <rFont val="宋体"/>
        <charset val="134"/>
      </rPr>
      <t xml:space="preserve">项目形成资产归村集体所有。
</t>
    </r>
    <r>
      <rPr>
        <b/>
        <sz val="14"/>
        <rFont val="宋体"/>
        <charset val="134"/>
      </rPr>
      <t>6.要素保障（土地）：</t>
    </r>
    <r>
      <rPr>
        <sz val="14"/>
        <rFont val="宋体"/>
        <charset val="134"/>
      </rPr>
      <t>该项目用地已办理设施农用地备案手续，不占基本农田，不触生态保护红线。</t>
    </r>
  </si>
  <si>
    <t>（43）</t>
  </si>
  <si>
    <t>营盘镇干塘村生物质颗粒生产线建设项目</t>
  </si>
  <si>
    <r>
      <rPr>
        <sz val="14"/>
        <color theme="1"/>
        <rFont val="宋体"/>
        <charset val="134"/>
      </rPr>
      <t>项目计划总投资600万元，其中：</t>
    </r>
    <r>
      <rPr>
        <b/>
        <sz val="14"/>
        <color theme="1"/>
        <rFont val="宋体"/>
        <charset val="134"/>
      </rPr>
      <t>1.申请财政衔接资金160万元，</t>
    </r>
    <r>
      <rPr>
        <sz val="14"/>
        <color theme="1"/>
        <rFont val="宋体"/>
        <charset val="134"/>
      </rPr>
      <t xml:space="preserve">新建厂房及配套用房500平方米，安装生物质颗粒生产线1条，购置生物质颗粒生产相关设备，配套水、电等相关附属设施设备。
</t>
    </r>
    <r>
      <rPr>
        <b/>
        <sz val="14"/>
        <color theme="1"/>
        <rFont val="宋体"/>
        <charset val="134"/>
      </rPr>
      <t>2.申请中山大学帮扶资金40万元，</t>
    </r>
    <r>
      <rPr>
        <sz val="14"/>
        <color theme="1"/>
        <rFont val="宋体"/>
        <charset val="134"/>
      </rPr>
      <t xml:space="preserve">安装生物炭生产线1条，购置生物炭生产相关设备。
</t>
    </r>
    <r>
      <rPr>
        <b/>
        <sz val="14"/>
        <color theme="1"/>
        <rFont val="宋体"/>
        <charset val="134"/>
      </rPr>
      <t>3.经营主体和群众投入400万元，</t>
    </r>
    <r>
      <rPr>
        <sz val="14"/>
        <color theme="1"/>
        <rFont val="宋体"/>
        <charset val="134"/>
      </rPr>
      <t>用于购置生物质燃料加工生产线其他相关设施设备及中转站建设等投入。</t>
    </r>
  </si>
  <si>
    <t>通过建设干塘村生物质颗粒生产线，抢抓中山大学农学院结对帮扶契机，农学院负责产品生产技术服务，对现有的农林业废弃物生物燃料生产车间进行改造，提升产能，满足全镇烤烟烘烤燃料供应需求，同时对农村秸秆无害化处理，有效改良土壤、减少化肥施用量、改善或者避免特定的环境污染，促进人居环境提升及第二产业发展，助推村集体经济和农户增收。项目受益1个行政村450户1966人，其中，脱贫户及监测对象42户140人。</t>
  </si>
  <si>
    <r>
      <rPr>
        <b/>
        <sz val="14"/>
        <color theme="1"/>
        <rFont val="宋体"/>
        <charset val="134"/>
      </rPr>
      <t>1.农户增收：</t>
    </r>
    <r>
      <rPr>
        <b/>
        <sz val="14"/>
        <rFont val="宋体"/>
        <charset val="134"/>
      </rPr>
      <t>一是</t>
    </r>
    <r>
      <rPr>
        <sz val="14"/>
        <rFont val="宋体"/>
        <charset val="134"/>
      </rPr>
      <t>生物质燃料原料年需求量为13000吨，收购均价为80元/吨，收购原料可带动农户增收104万元。</t>
    </r>
    <r>
      <rPr>
        <b/>
        <sz val="14"/>
        <rFont val="宋体"/>
        <charset val="134"/>
      </rPr>
      <t>二是</t>
    </r>
    <r>
      <rPr>
        <sz val="14"/>
        <rFont val="宋体"/>
        <charset val="134"/>
      </rPr>
      <t>建设生物质颗粒生产线加工车间，吸纳本地劳动力，可实现脱贫户劳动力就地就近就业6人以上，预计可增加群众务工收入21.6万元（务工12个月，3000元/月）。共计带动农户增收125.6万元，受益450户，户均增收2791元以上。</t>
    </r>
    <r>
      <rPr>
        <sz val="14"/>
        <color theme="1"/>
        <rFont val="宋体"/>
        <charset val="134"/>
      </rPr>
      <t xml:space="preserve">
</t>
    </r>
    <r>
      <rPr>
        <b/>
        <sz val="14"/>
        <color theme="1"/>
        <rFont val="宋体"/>
        <charset val="134"/>
      </rPr>
      <t>2.壮大村集体经济：</t>
    </r>
    <r>
      <rPr>
        <sz val="14"/>
        <color theme="1"/>
        <rFont val="宋体"/>
        <charset val="134"/>
      </rPr>
      <t>按照“村党组织+村集体合作社+海霖隆公司+农户”的模式，项目建设形成的经营性资产归干塘村所有，通过资产租赁方式，运营主体每年支付厂房和设备租金8万元（原则上不低于5%的比例），壮大集体经济收入，并通过村集体二次收益分配，重点向脱贫人口和监测对象倾斜。</t>
    </r>
  </si>
  <si>
    <r>
      <rPr>
        <b/>
        <sz val="14"/>
        <rFont val="宋体"/>
        <charset val="134"/>
      </rPr>
      <t>1.理由：一是</t>
    </r>
    <r>
      <rPr>
        <sz val="14"/>
        <rFont val="宋体"/>
        <charset val="134"/>
      </rPr>
      <t>依托1.87万亩烤烟面积（产量5万担），每年需要4600吨生物质燃料，现有生产线每年仅能生产3000吨，无法满足全镇烤烟烘烤燃料需求，需补充生产线。</t>
    </r>
    <r>
      <rPr>
        <b/>
        <sz val="14"/>
        <rFont val="宋体"/>
        <charset val="134"/>
      </rPr>
      <t>二是</t>
    </r>
    <r>
      <rPr>
        <sz val="14"/>
        <rFont val="宋体"/>
        <charset val="134"/>
      </rPr>
      <t>通过实施干塘村生物质颗粒生产线建设项目，可对农村秸秆无害化处理，促进人居环境提升及第二产业发展，助推村集体经济和农户增收。</t>
    </r>
    <r>
      <rPr>
        <b/>
        <sz val="14"/>
        <rFont val="宋体"/>
        <charset val="134"/>
      </rPr>
      <t xml:space="preserve">
2.项目资金构成：</t>
    </r>
    <r>
      <rPr>
        <sz val="14"/>
        <rFont val="宋体"/>
        <charset val="134"/>
      </rPr>
      <t>衔接资金投入160万元用于新建厂房及配套用房500平方米，安装生物质颗粒生产线1条，购置生物质颗粒生产相关设备，配套水、电等相关附属设施设备。中山大学帮扶资金投入40万元用于安装生物炭生产线1条，购置生物炭生产相关设备。撬动企业投资400万元用于购置生物质燃料加工生产线其他相关设施设备及中转站建设等投入。</t>
    </r>
    <r>
      <rPr>
        <b/>
        <sz val="14"/>
        <rFont val="宋体"/>
        <charset val="134"/>
      </rPr>
      <t xml:space="preserve">
3.受益人口：</t>
    </r>
    <r>
      <rPr>
        <sz val="14"/>
        <rFont val="宋体"/>
        <charset val="134"/>
      </rPr>
      <t xml:space="preserve">450户1966人，其中，脱贫户及监测对象42户140人。
</t>
    </r>
    <r>
      <rPr>
        <b/>
        <sz val="14"/>
        <rFont val="宋体"/>
        <charset val="134"/>
      </rPr>
      <t>4.运营主体：</t>
    </r>
    <r>
      <rPr>
        <sz val="14"/>
        <rFont val="宋体"/>
        <charset val="134"/>
      </rPr>
      <t xml:space="preserve">凤庆海霖隆农业科技有限公司。
</t>
    </r>
    <r>
      <rPr>
        <b/>
        <sz val="14"/>
        <rFont val="宋体"/>
        <charset val="134"/>
      </rPr>
      <t>5.资产：</t>
    </r>
    <r>
      <rPr>
        <sz val="14"/>
        <rFont val="宋体"/>
        <charset val="134"/>
      </rPr>
      <t xml:space="preserve">项目形成资产归村集体所有。
</t>
    </r>
    <r>
      <rPr>
        <b/>
        <sz val="14"/>
        <rFont val="宋体"/>
        <charset val="134"/>
      </rPr>
      <t>6.要素保障（土地）：</t>
    </r>
    <r>
      <rPr>
        <sz val="14"/>
        <rFont val="宋体"/>
        <charset val="134"/>
      </rPr>
      <t xml:space="preserve">该项目用地已办理设施农用地备案手续，不占基本农田，不触生态保护红线。
</t>
    </r>
    <r>
      <rPr>
        <b/>
        <sz val="14"/>
        <rFont val="宋体"/>
        <charset val="134"/>
      </rPr>
      <t>7.要素保障（环保）：</t>
    </r>
    <r>
      <rPr>
        <sz val="14"/>
        <rFont val="宋体"/>
        <charset val="134"/>
      </rPr>
      <t>环评已过。</t>
    </r>
  </si>
  <si>
    <t>（44）</t>
  </si>
  <si>
    <t>营盘镇杨家寨村茶所建设项目（二期）</t>
  </si>
  <si>
    <t>杨家寨村</t>
  </si>
  <si>
    <r>
      <rPr>
        <sz val="14"/>
        <rFont val="宋体"/>
        <charset val="134"/>
      </rPr>
      <t>项目计划总投资520万元，其中：</t>
    </r>
    <r>
      <rPr>
        <b/>
        <sz val="14"/>
        <rFont val="宋体"/>
        <charset val="134"/>
      </rPr>
      <t>1.申请财政衔接资金130万元</t>
    </r>
    <r>
      <rPr>
        <sz val="14"/>
        <rFont val="宋体"/>
        <charset val="134"/>
      </rPr>
      <t xml:space="preserve">，对原有的生产车间进行改造升级，改造提升厂房600平方米、产业配套用房200平方米，配套茶叶加工相关设备及水、电等相关附属设施。
</t>
    </r>
    <r>
      <rPr>
        <b/>
        <sz val="14"/>
        <rFont val="宋体"/>
        <charset val="134"/>
      </rPr>
      <t>2.经营主体和群众投入390万元</t>
    </r>
    <r>
      <rPr>
        <sz val="14"/>
        <rFont val="宋体"/>
        <charset val="134"/>
      </rPr>
      <t>，用于采购茶叶加工相关设备、采购化肥、提供技术培训及管护服务等投入。</t>
    </r>
  </si>
  <si>
    <t>通过改造杨家寨村茶所，完善杨家寨片区茶叶基地茶叶加工配套设施，可实现年收购茶叶150余吨，带动杨家寨村及周边2000多亩茶园种植管护水平提升，实现亩均增收400元以上，促进杨家寨村茶叶种植加工产业发展，助推村集体经济和农户增收。项目受益1个行政村341户1426人，其中，脱贫户及监测对象147户580人。</t>
  </si>
  <si>
    <r>
      <rPr>
        <b/>
        <sz val="14"/>
        <color theme="1"/>
        <rFont val="宋体"/>
        <charset val="134"/>
      </rPr>
      <t>1.农户增收：一是</t>
    </r>
    <r>
      <rPr>
        <sz val="14"/>
        <color theme="1"/>
        <rFont val="宋体"/>
        <charset val="134"/>
      </rPr>
      <t>杨家寨村及周边现有茶园2000多亩，通过实施精细化种植管护后，预计每年可采收鲜叶800吨（亩产400公斤），茶所按均价8元/公斤收购，可实现亩均产值3200元，相较于目前亩均产值2900元可稳定增加300元，2000亩茶园预计可增加产值60万元；</t>
    </r>
    <r>
      <rPr>
        <b/>
        <sz val="14"/>
        <color theme="1"/>
        <rFont val="宋体"/>
        <charset val="134"/>
      </rPr>
      <t>二是</t>
    </r>
    <r>
      <rPr>
        <sz val="14"/>
        <color theme="1"/>
        <rFont val="宋体"/>
        <charset val="134"/>
      </rPr>
      <t xml:space="preserve">提供脱贫户、监测对象就近务工平台，茶所可提供务工岗位10个左右，预计可增加群众务工收入18万元（按务工6个月，3000元/月计算）。通过项目实施后，共计带动农户增收78万元，受益341户，户均增收2287元以上。
</t>
    </r>
    <r>
      <rPr>
        <b/>
        <sz val="14"/>
        <color theme="1"/>
        <rFont val="宋体"/>
        <charset val="134"/>
      </rPr>
      <t>2.壮大村集体经济：</t>
    </r>
    <r>
      <rPr>
        <sz val="14"/>
        <color theme="1"/>
        <rFont val="宋体"/>
        <charset val="134"/>
      </rPr>
      <t>按照“村党组织+村集体合作社+蒲门茶叶有限责任公司+农户”的模式，建立利益联结机制。项目建设形成的经营性资产归杨家寨村所有，村集体采取资产收益“保底+分红”的方式，每年收取运营主体支付厂房和设备固定租金6.5万元（原则上不低于5%的比例），同时按运营主体当年生产经营获利净利润2%的比例收取收益分红，壮大村集体经济，并通过村集体二次收益分配，重点向脱贫人口和监测对象倾斜。</t>
    </r>
  </si>
  <si>
    <r>
      <rPr>
        <b/>
        <sz val="14"/>
        <rFont val="宋体"/>
        <charset val="134"/>
      </rPr>
      <t>1.理由：</t>
    </r>
    <r>
      <rPr>
        <sz val="14"/>
        <rFont val="宋体"/>
        <charset val="134"/>
      </rPr>
      <t>杨家寨村及周边有2000多亩茶园，现有茶叶加工配套设施不完善，茶叶拉运、加工成本较高，一定程度制约了杨家寨村茶叶产业的发展，通过项目设施，完善茶叶加工产业发展配套设施，促进杨家寨村茶叶种植加工产业发展，助推村集体经济和农户增收。</t>
    </r>
    <r>
      <rPr>
        <b/>
        <sz val="14"/>
        <rFont val="宋体"/>
        <charset val="134"/>
      </rPr>
      <t xml:space="preserve">
2.项目资金构成：</t>
    </r>
    <r>
      <rPr>
        <sz val="14"/>
        <rFont val="宋体"/>
        <charset val="134"/>
      </rPr>
      <t>衔接资金投入130万元用于改造厂房600平方米、产业配套用房200平方米，配套茶叶加工相关设备及水、电等相关附属设施。撬动企业投资390万元用于采购茶叶加工相关设备、采购化肥、提供技术培训及管护服务等投入。</t>
    </r>
    <r>
      <rPr>
        <b/>
        <sz val="14"/>
        <rFont val="宋体"/>
        <charset val="134"/>
      </rPr>
      <t xml:space="preserve">
3.受益人口：</t>
    </r>
    <r>
      <rPr>
        <sz val="14"/>
        <rFont val="宋体"/>
        <charset val="134"/>
      </rPr>
      <t xml:space="preserve">341户1426人，其中，脱贫户及监测对象147户580人。
</t>
    </r>
    <r>
      <rPr>
        <b/>
        <sz val="14"/>
        <rFont val="宋体"/>
        <charset val="134"/>
      </rPr>
      <t>4.运营主体：</t>
    </r>
    <r>
      <rPr>
        <sz val="14"/>
        <rFont val="宋体"/>
        <charset val="134"/>
      </rPr>
      <t xml:space="preserve">凤庆县蒲门茶业有限责任公司。
</t>
    </r>
    <r>
      <rPr>
        <b/>
        <sz val="14"/>
        <rFont val="宋体"/>
        <charset val="134"/>
      </rPr>
      <t>5.资产：</t>
    </r>
    <r>
      <rPr>
        <sz val="14"/>
        <rFont val="宋体"/>
        <charset val="134"/>
      </rPr>
      <t xml:space="preserve">项目形成资产归村集体所有。
</t>
    </r>
    <r>
      <rPr>
        <b/>
        <sz val="14"/>
        <rFont val="宋体"/>
        <charset val="134"/>
      </rPr>
      <t>6.要素保障（土地）：</t>
    </r>
    <r>
      <rPr>
        <sz val="14"/>
        <rFont val="宋体"/>
        <charset val="134"/>
      </rPr>
      <t>该项目用地已办理设施农用地备案手续，不占基本农田，不触生态保护红线。</t>
    </r>
  </si>
  <si>
    <t>（45）</t>
  </si>
  <si>
    <t>营盘镇京立安村茶所建设项目</t>
  </si>
  <si>
    <t>京立安村</t>
  </si>
  <si>
    <r>
      <rPr>
        <sz val="14"/>
        <color theme="1"/>
        <rFont val="宋体"/>
        <charset val="134"/>
      </rPr>
      <t>项目计划总投资500万元，其中：</t>
    </r>
    <r>
      <rPr>
        <b/>
        <sz val="14"/>
        <color theme="1"/>
        <rFont val="宋体"/>
        <charset val="134"/>
      </rPr>
      <t>1.申请财政衔接资金120万元</t>
    </r>
    <r>
      <rPr>
        <sz val="14"/>
        <color theme="1"/>
        <rFont val="宋体"/>
        <charset val="134"/>
      </rPr>
      <t xml:space="preserve">，新建茶所厂房800平方米，硬化场地500平方米，购置相关茶叶加工机器设备，配套水、电等相关附属设施。
</t>
    </r>
    <r>
      <rPr>
        <b/>
        <sz val="14"/>
        <color theme="1"/>
        <rFont val="宋体"/>
        <charset val="134"/>
      </rPr>
      <t>2.经营主体和群众投入380万元</t>
    </r>
    <r>
      <rPr>
        <sz val="14"/>
        <color theme="1"/>
        <rFont val="宋体"/>
        <charset val="134"/>
      </rPr>
      <t>，用于采购茶叶加工相关设备、采购化肥、提供技术培训及管护服务等投入。</t>
    </r>
  </si>
  <si>
    <t>通过建设京立安村茶所，完善京立安片区茶叶基地茶叶加工配套设施，可实现年收购茶叶100余吨，带动京立安村及周边2000多亩茶园种植管护水平提升，实现亩均增收400元以上，促进京立安村茶叶种植加工产业发展，助推村集体经济和农户增收。项目受益1个行政村341户1336人，其中，脱贫户及监测对象36户117人。</t>
  </si>
  <si>
    <r>
      <rPr>
        <b/>
        <sz val="14"/>
        <color theme="1"/>
        <rFont val="宋体"/>
        <charset val="134"/>
      </rPr>
      <t>1.农户增收：一是</t>
    </r>
    <r>
      <rPr>
        <sz val="14"/>
        <color theme="1"/>
        <rFont val="宋体"/>
        <charset val="134"/>
      </rPr>
      <t>京立安村及周边2000多亩茶园，经过精细化种植管护后，每年可采收鲜茶800吨（亩产400公斤），茶所按均价8元/公斤收购，亩均产值3200元，相较于目前亩均产值2900元增加300元，2000亩茶园预计可增加产值60万元；</t>
    </r>
    <r>
      <rPr>
        <b/>
        <sz val="14"/>
        <color theme="1"/>
        <rFont val="宋体"/>
        <charset val="134"/>
      </rPr>
      <t>二是</t>
    </r>
    <r>
      <rPr>
        <sz val="14"/>
        <color theme="1"/>
        <rFont val="宋体"/>
        <charset val="134"/>
      </rPr>
      <t xml:space="preserve">提供脱贫户、监测对象就近务工平台，提供务工岗位10个左右，预计可增加群众务工收入18万元（按照务工6个月，3000元/月），项目实施后，预计可带动农户增收78万元，受益341户，户均增收2287元以上。
</t>
    </r>
    <r>
      <rPr>
        <b/>
        <sz val="14"/>
        <color theme="1"/>
        <rFont val="宋体"/>
        <charset val="134"/>
      </rPr>
      <t>2.壮大村集体经济：</t>
    </r>
    <r>
      <rPr>
        <sz val="14"/>
        <color theme="1"/>
        <rFont val="宋体"/>
        <charset val="134"/>
      </rPr>
      <t>按照“村党组织+村集体合作社+洱园魔芋种植专业合作社+农户”的模式，建立利益联结机制，项目建设形成的经营性资产归京立安村所有，村集体采取资产收益“保底+分红”的方式，每年收取运营主体支付厂房和设备固定租金6万元（原则上不低于5%的比例），同时按运营主体当年生产经营获利净利润2%的比例收取收益分红，壮大村集体经济，并通过村集体二次收益分配，重点向脱贫人口和监测对象倾斜。</t>
    </r>
  </si>
  <si>
    <r>
      <rPr>
        <b/>
        <sz val="14"/>
        <rFont val="宋体"/>
        <charset val="134"/>
      </rPr>
      <t>1.理由：</t>
    </r>
    <r>
      <rPr>
        <sz val="14"/>
        <rFont val="宋体"/>
        <charset val="134"/>
      </rPr>
      <t>京立安村及周边有2000多亩茶园，现有茶叶加工配套设施不完善，茶叶拉运、加工成本较高，一定程度制约了京立安村茶叶产业的发展，通过项目设施，完善茶叶加工产业发展配套设施，促进京立安村茶叶种植加工产业发展，助推村集体经济和农户增收。</t>
    </r>
    <r>
      <rPr>
        <b/>
        <sz val="14"/>
        <rFont val="宋体"/>
        <charset val="134"/>
      </rPr>
      <t xml:space="preserve">
2.项目资金构成：</t>
    </r>
    <r>
      <rPr>
        <sz val="14"/>
        <rFont val="宋体"/>
        <charset val="134"/>
      </rPr>
      <t>衔接资金投入120万元用于新建厂房800平方米，硬化场地500平方米，购置相关茶叶加工机器设备，配套水、电等相关附属设施。撬动合作社投资380万元用于采购茶叶加工相关设备、采购化肥、提供技术培训及管护服务等投入。</t>
    </r>
    <r>
      <rPr>
        <b/>
        <sz val="14"/>
        <rFont val="宋体"/>
        <charset val="134"/>
      </rPr>
      <t xml:space="preserve">
3.受益人口：</t>
    </r>
    <r>
      <rPr>
        <sz val="14"/>
        <rFont val="宋体"/>
        <charset val="134"/>
      </rPr>
      <t xml:space="preserve">341户1336人，其中，脱贫户及监测对象36户117人。
</t>
    </r>
    <r>
      <rPr>
        <b/>
        <sz val="14"/>
        <rFont val="宋体"/>
        <charset val="134"/>
      </rPr>
      <t>4.运营主体：</t>
    </r>
    <r>
      <rPr>
        <sz val="14"/>
        <rFont val="宋体"/>
        <charset val="134"/>
      </rPr>
      <t xml:space="preserve">凤庆县洱园魔芋种植专业合作社。
</t>
    </r>
    <r>
      <rPr>
        <b/>
        <sz val="14"/>
        <rFont val="宋体"/>
        <charset val="134"/>
      </rPr>
      <t>5.资产：</t>
    </r>
    <r>
      <rPr>
        <sz val="14"/>
        <rFont val="宋体"/>
        <charset val="134"/>
      </rPr>
      <t xml:space="preserve">项目形成资产归村集体所有。
</t>
    </r>
    <r>
      <rPr>
        <b/>
        <sz val="14"/>
        <rFont val="宋体"/>
        <charset val="134"/>
      </rPr>
      <t>6.要素保障（土地）：</t>
    </r>
    <r>
      <rPr>
        <sz val="14"/>
        <rFont val="宋体"/>
        <charset val="134"/>
      </rPr>
      <t>项目用地为村集体建设土地，不占基本农田，不触生态保护红线。</t>
    </r>
  </si>
  <si>
    <t>（三）乡村建设行动项目</t>
  </si>
  <si>
    <t>乡村建设行动</t>
  </si>
  <si>
    <t>人居环境整治</t>
  </si>
  <si>
    <t>农村污水治理</t>
  </si>
  <si>
    <t>诗礼乡人居环境整治和基础设施补短项目</t>
  </si>
  <si>
    <r>
      <rPr>
        <sz val="14"/>
        <color theme="1"/>
        <rFont val="宋体"/>
        <charset val="134"/>
      </rPr>
      <t>项目计划总投资201万元，其中：</t>
    </r>
    <r>
      <rPr>
        <b/>
        <sz val="14"/>
        <color theme="1"/>
        <rFont val="宋体"/>
        <charset val="134"/>
      </rPr>
      <t>1、申请财政衔接资金100万元。</t>
    </r>
    <r>
      <rPr>
        <sz val="14"/>
        <color theme="1"/>
        <rFont val="宋体"/>
        <charset val="134"/>
      </rPr>
      <t>①建设清华村大寺、麦地、大场、西云、东方小组</t>
    </r>
    <r>
      <rPr>
        <sz val="14"/>
        <color theme="1"/>
        <rFont val="Times New Roman"/>
        <charset val="134"/>
      </rPr>
      <t>5</t>
    </r>
    <r>
      <rPr>
        <sz val="14"/>
        <color theme="1"/>
        <rFont val="宋体"/>
        <charset val="134"/>
      </rPr>
      <t>个污水收集处理系统（</t>
    </r>
    <r>
      <rPr>
        <sz val="14"/>
        <color theme="1"/>
        <rFont val="Times New Roman"/>
        <charset val="134"/>
      </rPr>
      <t>36</t>
    </r>
    <r>
      <rPr>
        <sz val="14"/>
        <color theme="1"/>
        <rFont val="宋体"/>
        <charset val="134"/>
      </rPr>
      <t>立方米大三格氧化塘</t>
    </r>
    <r>
      <rPr>
        <sz val="14"/>
        <color theme="1"/>
        <rFont val="Times New Roman"/>
        <charset val="134"/>
      </rPr>
      <t>5</t>
    </r>
    <r>
      <rPr>
        <sz val="14"/>
        <color theme="1"/>
        <rFont val="宋体"/>
        <charset val="134"/>
      </rPr>
      <t>个），配套架设污水收集主管</t>
    </r>
    <r>
      <rPr>
        <sz val="14"/>
        <color theme="1"/>
        <rFont val="Times New Roman"/>
        <charset val="134"/>
      </rPr>
      <t>2.5</t>
    </r>
    <r>
      <rPr>
        <sz val="14"/>
        <color theme="1"/>
        <rFont val="宋体"/>
        <charset val="134"/>
      </rPr>
      <t>千米及其他附属设施设备；投资概算40万元；②建设垃圾收集处理点</t>
    </r>
    <r>
      <rPr>
        <sz val="14"/>
        <color theme="1"/>
        <rFont val="Times New Roman"/>
        <charset val="134"/>
      </rPr>
      <t>1</t>
    </r>
    <r>
      <rPr>
        <sz val="14"/>
        <color theme="1"/>
        <rFont val="宋体"/>
        <charset val="134"/>
      </rPr>
      <t>个，配套垃圾收集转运斗10个；投资概算20万元；③修复永兴自然村氧化塘1座，修复古驿道1.5公里；投资概算14万元；④实施永兴自然村公路提质改造</t>
    </r>
    <r>
      <rPr>
        <sz val="14"/>
        <color theme="1"/>
        <rFont val="Times New Roman"/>
        <charset val="134"/>
      </rPr>
      <t>2.6</t>
    </r>
    <r>
      <rPr>
        <sz val="14"/>
        <color theme="1"/>
        <rFont val="宋体"/>
        <charset val="134"/>
      </rPr>
      <t>公里（清华村观景台至古墨寨门）；投资概算</t>
    </r>
    <r>
      <rPr>
        <sz val="14"/>
        <color theme="1"/>
        <rFont val="Times New Roman"/>
        <charset val="134"/>
      </rPr>
      <t>26</t>
    </r>
    <r>
      <rPr>
        <sz val="14"/>
        <color theme="1"/>
        <rFont val="宋体"/>
        <charset val="134"/>
      </rPr>
      <t xml:space="preserve">万元。
</t>
    </r>
    <r>
      <rPr>
        <b/>
        <sz val="14"/>
        <color theme="1"/>
        <rFont val="宋体"/>
        <charset val="134"/>
      </rPr>
      <t>2、农户投入131万元，</t>
    </r>
    <r>
      <rPr>
        <sz val="14"/>
        <color theme="1"/>
        <rFont val="宋体"/>
        <charset val="134"/>
      </rPr>
      <t xml:space="preserve">涉及农户自行购买安装污水收集入户岔管9.5千米，涉及农户投功投劳建设沉沙池18个（27立方），实施入户路硬化5000平方米等。
</t>
    </r>
    <r>
      <rPr>
        <b/>
        <sz val="14"/>
        <color theme="1"/>
        <rFont val="宋体"/>
        <charset val="134"/>
      </rPr>
      <t>3、申请财政衔接资金100万元。</t>
    </r>
    <r>
      <rPr>
        <sz val="14"/>
        <color theme="1"/>
        <rFont val="宋体"/>
        <charset val="134"/>
      </rPr>
      <t xml:space="preserve">①修复诗礼乡街子自然村污水管网1千米（路面开挖修复、Ф0.5m排污管更换安装）；投资概算40万元；②建设12个污水收集处理系统（大三格氧化塘），氧化池累计252立方米，配套架设污水收集主管6千米及其他附属设施设备；投资概算60万元；
</t>
    </r>
    <r>
      <rPr>
        <b/>
        <sz val="14"/>
        <color theme="1"/>
        <rFont val="宋体"/>
        <charset val="134"/>
      </rPr>
      <t>4、经营主体和群众投入172万元，</t>
    </r>
    <r>
      <rPr>
        <sz val="14"/>
        <color theme="1"/>
        <rFont val="宋体"/>
        <charset val="134"/>
      </rPr>
      <t>涉及农户自行购买安装污水收集入户岔管18千米，涉及农户投工投劳建设沙池36个（54立方米），实施入户路硬化4000平方米等。</t>
    </r>
  </si>
  <si>
    <t>通过项目实施，可有效解决清华村生活垃圾分类处置和生活污水收集处理，激发群众内生动力，全面提升人居环境质量，提高群众的获得感、幸福感。同时可解决诗礼村街子自然村沿街道路污水乱排放问题，解决12个自然村人畜污水收集处理问题，进一步激发群众内生动力，发挥乡村振兴理事会作用，提升人居环境质量，提高集镇美誉度和群众生活品质。项目受益农户1239户5145人（脱贫户393户1666人）</t>
  </si>
  <si>
    <t>项目覆盖受益农户1239户5145人，其中脱贫户393户1666人。</t>
  </si>
  <si>
    <r>
      <rPr>
        <b/>
        <sz val="14"/>
        <color theme="1"/>
        <rFont val="宋体"/>
        <charset val="134"/>
      </rPr>
      <t>要素保障（土地）：</t>
    </r>
    <r>
      <rPr>
        <sz val="14"/>
        <color theme="1"/>
        <rFont val="宋体"/>
        <charset val="134"/>
      </rPr>
      <t xml:space="preserve">项目为自然村氧化塘、管道建设和路污水排放管网建设，不涉及新增建设用地，
</t>
    </r>
    <r>
      <rPr>
        <b/>
        <sz val="14"/>
        <color theme="1"/>
        <rFont val="宋体"/>
        <charset val="134"/>
      </rPr>
      <t>资产权属：</t>
    </r>
    <r>
      <rPr>
        <sz val="14"/>
        <color theme="1"/>
        <rFont val="宋体"/>
        <charset val="134"/>
      </rPr>
      <t>管护主体为各项目建设村民委员会；</t>
    </r>
  </si>
  <si>
    <t>2</t>
  </si>
  <si>
    <t>村容村貌提升</t>
  </si>
  <si>
    <t>新华乡村容村貌提升建设项目</t>
  </si>
  <si>
    <t>砚田村、新华村</t>
  </si>
  <si>
    <r>
      <rPr>
        <sz val="14"/>
        <rFont val="宋体"/>
        <charset val="134"/>
      </rPr>
      <t>项目计划总投资519万元，</t>
    </r>
    <r>
      <rPr>
        <b/>
        <sz val="14"/>
        <rFont val="宋体"/>
        <charset val="134"/>
      </rPr>
      <t>其中：1.申请使用衔接资金200万元</t>
    </r>
    <r>
      <rPr>
        <sz val="14"/>
        <rFont val="宋体"/>
        <charset val="134"/>
      </rPr>
      <t>：</t>
    </r>
    <r>
      <rPr>
        <b/>
        <sz val="14"/>
        <rFont val="宋体"/>
        <charset val="134"/>
      </rPr>
      <t>（1）砚田村计划申请使用入财政衔接资金100万元</t>
    </r>
    <r>
      <rPr>
        <sz val="14"/>
        <rFont val="宋体"/>
        <charset val="134"/>
      </rPr>
      <t>：</t>
    </r>
    <r>
      <rPr>
        <sz val="14"/>
        <rFont val="Calibri"/>
        <charset val="134"/>
      </rPr>
      <t>①</t>
    </r>
    <r>
      <rPr>
        <sz val="14"/>
        <rFont val="宋体"/>
        <charset val="134"/>
      </rPr>
      <t>在砚田村建设</t>
    </r>
    <r>
      <rPr>
        <sz val="14"/>
        <rFont val="Times New Roman"/>
        <charset val="134"/>
      </rPr>
      <t>100</t>
    </r>
    <r>
      <rPr>
        <sz val="14"/>
        <rFont val="宋体"/>
        <charset val="134"/>
      </rPr>
      <t>方水池</t>
    </r>
    <r>
      <rPr>
        <sz val="14"/>
        <rFont val="Times New Roman"/>
        <charset val="134"/>
      </rPr>
      <t>2</t>
    </r>
    <r>
      <rPr>
        <sz val="14"/>
        <rFont val="宋体"/>
        <charset val="134"/>
      </rPr>
      <t>个；在砚田村上八小组、下八小组及德林小组和凤云村自口小组、太极小组铺设</t>
    </r>
    <r>
      <rPr>
        <sz val="14"/>
        <rFont val="Times New Roman"/>
        <charset val="134"/>
      </rPr>
      <t>dn40</t>
    </r>
    <r>
      <rPr>
        <sz val="14"/>
        <rFont val="宋体"/>
        <charset val="134"/>
      </rPr>
      <t>管</t>
    </r>
    <r>
      <rPr>
        <sz val="14"/>
        <rFont val="Times New Roman"/>
        <charset val="134"/>
      </rPr>
      <t>9km</t>
    </r>
    <r>
      <rPr>
        <sz val="14"/>
        <rFont val="宋体"/>
        <charset val="134"/>
      </rPr>
      <t>；入户管道</t>
    </r>
    <r>
      <rPr>
        <sz val="14"/>
        <rFont val="Times New Roman"/>
        <charset val="134"/>
      </rPr>
      <t>dn25</t>
    </r>
    <r>
      <rPr>
        <sz val="14"/>
        <rFont val="宋体"/>
        <charset val="134"/>
      </rPr>
      <t>镀锌管</t>
    </r>
    <r>
      <rPr>
        <sz val="14"/>
        <rFont val="Times New Roman"/>
        <charset val="134"/>
      </rPr>
      <t>15km</t>
    </r>
    <r>
      <rPr>
        <sz val="14"/>
        <rFont val="宋体"/>
        <charset val="134"/>
      </rPr>
      <t>；</t>
    </r>
    <r>
      <rPr>
        <sz val="14"/>
        <rFont val="Times New Roman"/>
        <charset val="134"/>
      </rPr>
      <t>dn15</t>
    </r>
    <r>
      <rPr>
        <sz val="14"/>
        <rFont val="宋体"/>
        <charset val="134"/>
      </rPr>
      <t>镀锌管</t>
    </r>
    <r>
      <rPr>
        <sz val="14"/>
        <rFont val="Times New Roman"/>
        <charset val="134"/>
      </rPr>
      <t>20km</t>
    </r>
    <r>
      <rPr>
        <sz val="14"/>
        <rFont val="宋体"/>
        <charset val="134"/>
      </rPr>
      <t>；水表（带闸阀）</t>
    </r>
    <r>
      <rPr>
        <sz val="14"/>
        <rFont val="Times New Roman"/>
        <charset val="134"/>
      </rPr>
      <t>215</t>
    </r>
    <r>
      <rPr>
        <sz val="14"/>
        <rFont val="宋体"/>
        <charset val="134"/>
      </rPr>
      <t>套。</t>
    </r>
    <r>
      <rPr>
        <b/>
        <sz val="14"/>
        <rFont val="Calibri"/>
        <charset val="134"/>
      </rPr>
      <t>②</t>
    </r>
    <r>
      <rPr>
        <b/>
        <sz val="14"/>
        <rFont val="宋体"/>
        <charset val="134"/>
      </rPr>
      <t>撬动民间资本约94万元，</t>
    </r>
    <r>
      <rPr>
        <sz val="14"/>
        <rFont val="宋体"/>
        <charset val="134"/>
      </rPr>
      <t>通过饮水工程实施，可带动农户建设24立方米水窖80个、架设管网PE管30公里</t>
    </r>
    <r>
      <rPr>
        <b/>
        <sz val="14"/>
        <rFont val="宋体"/>
        <charset val="134"/>
      </rPr>
      <t>。（2）新华村计划申请使用入财政衔接资金100万元：</t>
    </r>
    <r>
      <rPr>
        <sz val="14"/>
        <rFont val="Calibri"/>
        <charset val="134"/>
      </rPr>
      <t>①</t>
    </r>
    <r>
      <rPr>
        <sz val="14"/>
        <rFont val="宋体"/>
        <charset val="134"/>
      </rPr>
      <t>在新华村建设新华自然村生活污水集中整治，1、铺设Φ200pvc管3.5km；2、铺设Φ300波纹管1.5km；3、40*40沉砂池70个、50*50检查井15个、10立方氧化塘（大三格）1个、4立方垃圾池3个。</t>
    </r>
    <r>
      <rPr>
        <b/>
        <sz val="14"/>
        <rFont val="Calibri"/>
        <charset val="134"/>
      </rPr>
      <t>②</t>
    </r>
    <r>
      <rPr>
        <b/>
        <sz val="14"/>
        <rFont val="宋体"/>
        <charset val="134"/>
      </rPr>
      <t>撬动民间资本约225万元，</t>
    </r>
    <r>
      <rPr>
        <sz val="14"/>
        <rFont val="宋体"/>
        <charset val="134"/>
      </rPr>
      <t>项目主要建设村组污水收集主管道，户收集管道由农户自筹，带到农户硬化入户道路3公里</t>
    </r>
    <r>
      <rPr>
        <b/>
        <sz val="14"/>
        <rFont val="宋体"/>
        <charset val="134"/>
      </rPr>
      <t>。</t>
    </r>
  </si>
  <si>
    <r>
      <rPr>
        <sz val="14"/>
        <rFont val="宋体"/>
        <charset val="134"/>
      </rPr>
      <t>1.通过新华乡砚田片区饮水工程建设，能有效解决砚田村、凤云村两地群众饮水问题，进一步完善新华乡基础设施建设，提升基础设施服务功能。预计受益人数</t>
    </r>
    <r>
      <rPr>
        <sz val="14"/>
        <rFont val="Times New Roman"/>
        <charset val="134"/>
      </rPr>
      <t>215</t>
    </r>
    <r>
      <rPr>
        <sz val="14"/>
        <rFont val="宋体"/>
        <charset val="134"/>
      </rPr>
      <t>户</t>
    </r>
    <r>
      <rPr>
        <sz val="14"/>
        <rFont val="Times New Roman"/>
        <charset val="134"/>
      </rPr>
      <t>861</t>
    </r>
    <r>
      <rPr>
        <sz val="14"/>
        <rFont val="宋体"/>
        <charset val="134"/>
      </rPr>
      <t>人；2.通过新华乡生活污水集中整治建设项目实施，能提高新华乡污水治理能力，提升村容村貌，进一步提高人居环境水平，预计受益人数207户1030人。</t>
    </r>
  </si>
  <si>
    <r>
      <rPr>
        <sz val="14"/>
        <rFont val="宋体"/>
        <charset val="134"/>
      </rPr>
      <t>一、新华乡砚田片区饮水工程实施后有效解决砚田片区（上八小组、下八小组、德林小组和凤云村自口小组、太极小组）群众饮水问题，灌溉管面积预计达</t>
    </r>
    <r>
      <rPr>
        <sz val="14"/>
        <rFont val="Times New Roman"/>
        <charset val="134"/>
      </rPr>
      <t>1200</t>
    </r>
    <r>
      <rPr>
        <sz val="14"/>
        <rFont val="宋体"/>
        <charset val="134"/>
      </rPr>
      <t>亩，烤烟、泡核桃、澳洲坚果产量得到进一步提升。完善新华乡基础设施建设。项目预计受益人数</t>
    </r>
    <r>
      <rPr>
        <sz val="14"/>
        <rFont val="Times New Roman"/>
        <charset val="134"/>
      </rPr>
      <t>215</t>
    </r>
    <r>
      <rPr>
        <sz val="14"/>
        <rFont val="宋体"/>
        <charset val="134"/>
      </rPr>
      <t>户</t>
    </r>
    <r>
      <rPr>
        <sz val="14"/>
        <rFont val="Times New Roman"/>
        <charset val="134"/>
      </rPr>
      <t>861</t>
    </r>
    <r>
      <rPr>
        <sz val="14"/>
        <rFont val="宋体"/>
        <charset val="134"/>
      </rPr>
      <t>人。二、项目实施后可以有效解决新华乡政府驻地片区生活污水治理问题，极大提升迟把小组、对门小组、高绿小组人居环境建设、提高新华乡污水治理能力。项目预计受益人数207户1030人。</t>
    </r>
  </si>
  <si>
    <r>
      <rPr>
        <b/>
        <sz val="14"/>
        <rFont val="Times New Roman"/>
        <charset val="134"/>
      </rPr>
      <t>1.</t>
    </r>
    <r>
      <rPr>
        <b/>
        <sz val="14"/>
        <rFont val="宋体"/>
        <charset val="134"/>
      </rPr>
      <t>资产：</t>
    </r>
    <r>
      <rPr>
        <sz val="14"/>
        <rFont val="宋体"/>
        <charset val="134"/>
      </rPr>
      <t>属于公益性资产，归村集体所有。</t>
    </r>
    <r>
      <rPr>
        <sz val="14"/>
        <rFont val="Times New Roman"/>
        <charset val="134"/>
      </rPr>
      <t xml:space="preserve">
</t>
    </r>
    <r>
      <rPr>
        <b/>
        <sz val="14"/>
        <rFont val="Times New Roman"/>
        <charset val="134"/>
      </rPr>
      <t>2.</t>
    </r>
    <r>
      <rPr>
        <b/>
        <sz val="14"/>
        <rFont val="宋体"/>
        <charset val="134"/>
      </rPr>
      <t>要素保障（土地）：</t>
    </r>
    <r>
      <rPr>
        <sz val="14"/>
        <rFont val="宋体"/>
        <charset val="134"/>
      </rPr>
      <t>该项目为村内基础设施建设，不涉及新增建设用地，符合规划，按照环保、水保等相关规定进行备案。</t>
    </r>
    <r>
      <rPr>
        <sz val="14"/>
        <rFont val="Times New Roman"/>
        <charset val="134"/>
      </rPr>
      <t xml:space="preserve">
</t>
    </r>
    <r>
      <rPr>
        <b/>
        <sz val="14"/>
        <rFont val="Times New Roman"/>
        <charset val="134"/>
      </rPr>
      <t>3.</t>
    </r>
    <r>
      <rPr>
        <b/>
        <sz val="14"/>
        <rFont val="宋体"/>
        <charset val="134"/>
      </rPr>
      <t>管护主体：</t>
    </r>
    <r>
      <rPr>
        <sz val="14"/>
        <rFont val="Calibri"/>
        <charset val="134"/>
      </rPr>
      <t>①</t>
    </r>
    <r>
      <rPr>
        <sz val="14"/>
        <rFont val="宋体"/>
        <charset val="134"/>
      </rPr>
      <t>新华乡砚田片区饮水工程：管护主体为砚田村上八小组、下八小组、德林小组和凤云村自口小组、太极小组。</t>
    </r>
    <r>
      <rPr>
        <sz val="14"/>
        <rFont val="Times New Roman"/>
        <charset val="134"/>
      </rPr>
      <t xml:space="preserve">
</t>
    </r>
    <r>
      <rPr>
        <sz val="14"/>
        <rFont val="Calibri"/>
        <charset val="134"/>
      </rPr>
      <t>②</t>
    </r>
    <r>
      <rPr>
        <sz val="14"/>
        <rFont val="宋体"/>
        <charset val="134"/>
      </rPr>
      <t>管护主体为新华自然村所属各小组。</t>
    </r>
  </si>
  <si>
    <t>3</t>
  </si>
  <si>
    <t>人居环境整治/农村基础设施（含产业配套基础设施）</t>
  </si>
  <si>
    <t>农村污水治理/产业路、资源路、旅游路建设</t>
  </si>
  <si>
    <t>鲁史镇鲁史村人居环境提升及金马村产业路建设项目</t>
  </si>
  <si>
    <t>鲁史村、金马村</t>
  </si>
  <si>
    <r>
      <rPr>
        <sz val="14"/>
        <color theme="1"/>
        <rFont val="宋体"/>
        <charset val="134"/>
      </rPr>
      <t>项目计划总投资500万元，其中：</t>
    </r>
    <r>
      <rPr>
        <b/>
        <sz val="14"/>
        <color theme="1"/>
        <rFont val="宋体"/>
        <charset val="134"/>
      </rPr>
      <t>1.申请使用财政衔接资金100万元</t>
    </r>
    <r>
      <rPr>
        <sz val="14"/>
        <color theme="1"/>
        <rFont val="宋体"/>
        <charset val="134"/>
      </rPr>
      <t>，在鲁史村河西自然村新建规格DN110mmPVC排污主管2km，DN40mmPVC入户支管1.5km，30m³砖砌大三格化粪池1个，硬化道路1.5km（宽3m，厚0.18m），新建0.4m*0.4m*0.15m排水沟100m，沿路沿线环境提升200平方米及附属设施。</t>
    </r>
    <r>
      <rPr>
        <b/>
        <sz val="14"/>
        <color theme="1"/>
        <rFont val="宋体"/>
        <charset val="134"/>
      </rPr>
      <t>2.申请使用财政衔接资金100万元</t>
    </r>
    <r>
      <rPr>
        <sz val="14"/>
        <color theme="1"/>
        <rFont val="宋体"/>
        <charset val="134"/>
      </rPr>
      <t>,新建鲁史镇金马村大石板组岔路口至丰华小组产业路硬化2km（宽3m，厚0.18m），及边坡处理100m³、24m³水池一座，建设排水沟1.5km。</t>
    </r>
    <r>
      <rPr>
        <b/>
        <sz val="14"/>
        <color theme="1"/>
        <rFont val="宋体"/>
        <charset val="134"/>
      </rPr>
      <t>3.项目区自然村村民以自筹和投工投劳方式投资300万元，</t>
    </r>
    <r>
      <rPr>
        <sz val="14"/>
        <color theme="1"/>
        <rFont val="宋体"/>
        <charset val="134"/>
      </rPr>
      <t>在项目建设期内，每户以投工投劳的方式参与公共基础设施和人居环境建设，户均投入50个工，同时自发对自家庭院及周边进行环境提升，带动发展庭院经济。</t>
    </r>
  </si>
  <si>
    <t>1.河西自然村通过安装污水管网，配套化粪池等附属设施，解决鲁史村河西自然村排污问题，提升人居环境，受益农户155户573人，其中脱贫户和监测对象19户66人。
2.大石板小组通过道路硬化、边坡处理和排水沟建设，改善区域交通条件，为产业发展和生产生活提供必要的交通支持。受益农户64户202人，其中脱贫户和监测对象13户39人。</t>
  </si>
  <si>
    <t>①鲁史村河西自然村：受益农户155户573人，其中脱贫户和监测对象19户66人。
②金马村大石板小组：受益农户64户202人，其中脱贫户和监测对象13户39人，覆盖烤烟产业区域150亩。</t>
  </si>
  <si>
    <r>
      <rPr>
        <b/>
        <sz val="14"/>
        <color theme="1"/>
        <rFont val="宋体"/>
        <charset val="134"/>
      </rPr>
      <t xml:space="preserve">    1.资产：</t>
    </r>
    <r>
      <rPr>
        <sz val="14"/>
        <color theme="1"/>
        <rFont val="宋体"/>
        <charset val="134"/>
      </rPr>
      <t xml:space="preserve">属于公益性资产，归村集体所有。
    </t>
    </r>
    <r>
      <rPr>
        <b/>
        <sz val="14"/>
        <color theme="1"/>
        <rFont val="宋体"/>
        <charset val="134"/>
      </rPr>
      <t>2.要素保障（土地）：</t>
    </r>
    <r>
      <rPr>
        <sz val="14"/>
        <color theme="1"/>
        <rFont val="宋体"/>
        <charset val="134"/>
      </rPr>
      <t>该项目为村内基础设施建设，不涉及新增建设用地。</t>
    </r>
  </si>
  <si>
    <t>4</t>
  </si>
  <si>
    <t>人居环境提升项目</t>
  </si>
  <si>
    <t>人居环境提升</t>
  </si>
  <si>
    <t>小湾镇人居环境和基础设施综合整治提升工程</t>
  </si>
  <si>
    <t>小湾镇12个行政村</t>
  </si>
  <si>
    <r>
      <rPr>
        <sz val="14"/>
        <rFont val="宋体"/>
        <charset val="134"/>
      </rPr>
      <t xml:space="preserve">  项目计划总投资505万元，其中：</t>
    </r>
    <r>
      <rPr>
        <b/>
        <sz val="14"/>
        <rFont val="宋体"/>
        <charset val="134"/>
      </rPr>
      <t>1.申请衔接资金投入200万元。</t>
    </r>
    <r>
      <rPr>
        <sz val="14"/>
        <rFont val="宋体"/>
        <charset val="134"/>
      </rPr>
      <t xml:space="preserve">在锦绣村建设DN300污水主管道2200米、DN200污水主管道2200米、配套大三格4个、氧化塘1个、垃圾桶30个、垃圾收集房3座、等为辅的环境治理设施；梅竹村茶所平掌安置点沉陷滑坡点挡墙105立方米、安装φ150波纹管50米、三面光沟34米，路面硬化修复1042平方米；在华峰村芹菜安置点沉陷路面修复硬化675平方米；在春光村大平掌安置点进行防洪沟建设400米和安装太阳能路灯15盏；在三水团结安置点挡墙110立方米和安装φ400波纹排水管150米；对锦秀村榨房街至老牛山岔路口6.4公里产业路进行坍塌路段进行清理、挡墙建设和修复；安装φ100涵管4道20米。
</t>
    </r>
    <r>
      <rPr>
        <b/>
        <sz val="14"/>
        <rFont val="宋体"/>
        <charset val="134"/>
      </rPr>
      <t>2.群众自筹305万元。</t>
    </r>
    <r>
      <rPr>
        <sz val="14"/>
        <rFont val="宋体"/>
        <charset val="134"/>
      </rPr>
      <t>用于建设入户管线（PVC110管）1750米、小三格、堆肥房等建设；对排水沟进行清理6.4公里。入户道路硬化20000平方米（厚15厘米）。</t>
    </r>
  </si>
  <si>
    <t xml:space="preserve">   1.通过安装污水主管管4400米，配套大三格4个、氧化塘1个、垃圾桶30个、垃圾收集房3座、堆肥房等为辅的环境治理设施。带动农户投工投劳和投入自家接入主管道排污管。有效处理农村垃圾，解决农村污水横流的现象，提升人居环境，提高群众幸福指数。
  2.通过对安置点建设挡墙225立方米、路面修复硬化1717平方米、防洪沟400米、安装路灯15盏、排水管200米和产业路坍塌清理、挡墙建设、涵管安装6.4公里。筑牢农户居安意识、消除安置点安全隐患，改善群众出行条件，方便群众安全生产，降低生产成本，补齐必要的短板，提升村庄生产生活舒适度。
受益农户3486户13257人，其中脱贫户和监测对象856户2013人。</t>
  </si>
  <si>
    <t>项目受益12个行政村，受益农户3486户13257人，其中脱贫户和监测对象856户2013人。</t>
  </si>
  <si>
    <t xml:space="preserve">  1.资产：属于公益性资产，归村集体所有。
  2.土地：该项目为村内基础设施建设，不涉及新增建设用地用地。</t>
  </si>
  <si>
    <t>5</t>
  </si>
  <si>
    <t>农村基础设施（含产业配套基础设施）</t>
  </si>
  <si>
    <t>农村道路建设</t>
  </si>
  <si>
    <t>大寺乡大寺村、回龙村基础设施建设项目</t>
  </si>
  <si>
    <t>大寺村、回龙村</t>
  </si>
  <si>
    <t>大寺村人居环境建设项目：项目计划投资400万元，其中，1.财政衔接资金100万元，用于建设14m³大三格污水处理池2个，污水检查井35个，设置户用雨污分离池200个，并配套相关排污管道（其中：φ200PE管主管2500m，φ50PE管支管15000m，φ300PE波纹管1000m），涵洞修复1个，污水收集池修复1个以及建设4m³垃圾收集池4个，购置容积360L铁皮垃圾桶50个，修复排污沟600m，切割路面修复150m；2.群众投工投劳300万元。回龙村荒田山小组道路硬化项目；项目计划总投资100万元，全部申请财政衔接资金。在回龙村荒田山自然村硬化C30混凝土路面2km，宽3.5m，厚为15cm；设置C25板瓦型混凝土排水沟；新建φ100cm混凝土涵管32m，浆砌石挡土墙60m³。</t>
  </si>
  <si>
    <t>大寺村人居环境建设项目；通过建设排污管道、氧化塘等基础设施，全面提升村庄基础设施建设水平，优化生态环境，完善公共服务体系，构建宜居宜业宜游的美丽乡村，促进农村经济社会全面进步。项目受益农户196户787人（脱贫户和监测对象13户42人）。回龙村荒田山小组道路硬化项目：1、改善交通安全状况，解决村民出行难的问题；2、解决农产品向外销售问题，每年可向外销售核桃26吨，魔芋10吨，每年可增加村民人均收入300元。项目受益人数112户396人（脱贫户和监测对象10户38人）。</t>
  </si>
  <si>
    <t>项目惠及2个自然村308户1183人。</t>
  </si>
  <si>
    <r>
      <rPr>
        <b/>
        <sz val="14"/>
        <color theme="1"/>
        <rFont val="宋体"/>
        <charset val="134"/>
      </rPr>
      <t>1.理由：</t>
    </r>
    <r>
      <rPr>
        <sz val="14"/>
        <color theme="1"/>
        <rFont val="宋体"/>
        <charset val="134"/>
      </rPr>
      <t>大寺村人居环境建设项目；建设污水处理设施能够有效收集和输送农村群众的生活污水，避免污水直排或者简单处理后排放，保障农村环境质量，改善群众的生活环境。 回龙村荒田山小组道路硬化项目；1.理由：回龙村荒田山自然村村组道路属于农村土路，通过施舍项目可以显著改善村民的出行条件，减少因路况不佳带来的不便和安全隐患，还可吸引外部投资，促进当地产业发展，增加农民收入，推动农村经济的繁荣。</t>
    </r>
    <r>
      <rPr>
        <b/>
        <sz val="14"/>
        <color theme="1"/>
        <rFont val="宋体"/>
        <charset val="134"/>
      </rPr>
      <t xml:space="preserve">
2.项目资金构成：</t>
    </r>
    <r>
      <rPr>
        <sz val="14"/>
        <color theme="1"/>
        <rFont val="宋体"/>
        <charset val="134"/>
      </rPr>
      <t>总投资500万元，申请中央衔接资金200万元，自筹资金：群众投工投劳400万元。</t>
    </r>
    <r>
      <rPr>
        <b/>
        <sz val="14"/>
        <color theme="1"/>
        <rFont val="宋体"/>
        <charset val="134"/>
      </rPr>
      <t xml:space="preserve">
3.受益人口：</t>
    </r>
    <r>
      <rPr>
        <sz val="14"/>
        <color theme="1"/>
        <rFont val="宋体"/>
        <charset val="134"/>
      </rPr>
      <t>项目受益农户308户1183人（脱贫户和监测对象23户80人）。</t>
    </r>
    <r>
      <rPr>
        <b/>
        <sz val="14"/>
        <color theme="1"/>
        <rFont val="宋体"/>
        <charset val="134"/>
      </rPr>
      <t xml:space="preserve">
4.要素保障（土地）：</t>
    </r>
    <r>
      <rPr>
        <sz val="14"/>
        <color theme="1"/>
        <rFont val="宋体"/>
        <charset val="134"/>
      </rPr>
      <t>项目建设在原有基础进行改造，不涉及新增建设用地。</t>
    </r>
  </si>
  <si>
    <t>6</t>
  </si>
  <si>
    <t>其他</t>
  </si>
  <si>
    <t>腰街乡村组道路及污水治理项目</t>
  </si>
  <si>
    <t>腰街村、开明村</t>
  </si>
  <si>
    <r>
      <rPr>
        <sz val="14"/>
        <rFont val="宋体"/>
        <charset val="134"/>
      </rPr>
      <t>项目概算总投资502万元，其中：</t>
    </r>
    <r>
      <rPr>
        <b/>
        <sz val="14"/>
        <rFont val="宋体"/>
        <charset val="134"/>
      </rPr>
      <t>1.申请衔接资金200万元，</t>
    </r>
    <r>
      <rPr>
        <sz val="14"/>
        <rFont val="宋体"/>
        <charset val="134"/>
      </rPr>
      <t>新建污水处理塘化系统一座，其中厌氧生物滤池50立方米、景观好氧塘2个、水生植物兼性塘1个，安装DN500双壁波纹管800米、检查井40个、护栏400米，配套相应设施；硬化长900米(宽4米、厚18厘米）道路一条，支砌道路挡墙895立方米，在必要路段设置排水沟及管涵。</t>
    </r>
    <r>
      <rPr>
        <b/>
        <sz val="14"/>
        <rFont val="宋体"/>
        <charset val="134"/>
      </rPr>
      <t>2.群众自筹302万元，</t>
    </r>
    <r>
      <rPr>
        <sz val="14"/>
        <rFont val="宋体"/>
        <charset val="134"/>
      </rPr>
      <t xml:space="preserve">用于建设入户管线（PVC110管）400米，入户路硬化30000平方米(厚15厘米）。      </t>
    </r>
  </si>
  <si>
    <t>通过项目建设，减少污水直排，改善污水处理，提升群众生活环境，增强群众对环境保护的意识，鼓励群众参与污水处理项目的监督和管理，提高项目的透明度和群众满意度。受益人口1268户3000人，其中脱贫户和监测对象81户314人。通过硬化道路900米、入户路460米，支砌道路挡墙895立方米，在必要路段设置排水沟及管涵，提高了人民群众的出行便利和运输效率，有效提高道路的承载力，减少拥堵，降低了运输成本，间接性增加了群众收入，群众出行得到保障，降低了道路维护成本。项目受益农户71户266人，其中：脱贫户47户205人，监测户5户19人。</t>
  </si>
  <si>
    <t>项目受益为集镇、中学、安置点，受益人口1339户3266人，其中脱贫户和监测对象133户543人。</t>
  </si>
  <si>
    <t>1.理由：通过项目建设，将污水进行集中收集处理，减少污水直排，推动农村生活污水治理，改善生态环境，提升人居环境，建设生态宜居美丽乡村。原有土路路面结构损坏严重，路面凹凸不平，晴通雨阻，给开明村大村自然村沿路群众的 出行、货运带来了极大不便，群众需求强烈。
2.项目资金构成：财政衔接资金200万元，群众自筹302万元。
3.受益人口：1339户3266人，其中脱贫户和监测对象133户543人。
4.收益：通过实施项目，预计可带动周边群众就近务工1500人次，稳定增加群众劳动力工资性收入15万元；在项目后期管护过程中，设立公益性岗位，如清洁和绿化工作，为低收入农户提供稳定的收入来源；降低出行成本间接增加群众收入。
5.运营主体：无（由村集体管护使用）
6.资产：形成公益性资产归村集体所有。
7.要素保障（土地）：项目主体建设为在原有水塘上进行改造，管网均设置为埋入地下，不影响地上作物生长，不涉及基本农田、生态红线，土地权属清晰。在原有道路上进行硬化，不涉及基本农田、生态红线，土地权属清晰。</t>
  </si>
  <si>
    <t>7</t>
  </si>
  <si>
    <t>农村基础设施</t>
  </si>
  <si>
    <t>凤庆县洛党镇2025年自然村基础设施提升建设项目</t>
  </si>
  <si>
    <t>洛党、岳舞、白云、大兴、永和等村</t>
  </si>
  <si>
    <r>
      <rPr>
        <sz val="14"/>
        <color theme="1"/>
        <rFont val="宋体"/>
        <charset val="134"/>
      </rPr>
      <t>项目计划总投资525万元，其中：</t>
    </r>
    <r>
      <rPr>
        <b/>
        <sz val="14"/>
        <color theme="1"/>
        <rFont val="宋体"/>
        <charset val="134"/>
      </rPr>
      <t>1.申请财政衔接资金200万元，</t>
    </r>
    <r>
      <rPr>
        <sz val="14"/>
        <color theme="1"/>
        <rFont val="宋体"/>
        <charset val="134"/>
      </rPr>
      <t>道路硬化2490平方米、DN400污水管道建设300米、DN300污水管道建设4900米、DN200污水管道建设4400米、DN50给水管安装2000米，配套氧化塘及污水井等附属设施。</t>
    </r>
    <r>
      <rPr>
        <b/>
        <sz val="14"/>
        <color theme="1"/>
        <rFont val="宋体"/>
        <charset val="134"/>
      </rPr>
      <t>2.群众投入资金325万元，</t>
    </r>
    <r>
      <rPr>
        <sz val="14"/>
        <color theme="1"/>
        <rFont val="宋体"/>
        <charset val="134"/>
      </rPr>
      <t>建设户内粪污收集池、小三格、接户管道建设及寨内户外道路硬化18000平方米。</t>
    </r>
  </si>
  <si>
    <t>通过道路硬化2490平方米、DN400污水管道建设300米、DN300污水管道建设4900米、DN200污水管道建设4400米、DN50给水管安装2000米，配套氧化塘及污水井等附属设施。改善农村基础设施，补齐必要的短板，提升村庄生产生活舒适度。受益农户365户1403人，其中脱贫户和监测对象39户160人。</t>
  </si>
  <si>
    <t>项目受益5个行政村，受益农户365户1403人，其中脱贫户和监测对象39户160人。</t>
  </si>
  <si>
    <t>8</t>
  </si>
  <si>
    <t>凤山镇2025年度农村基础设施补短暨人居环境提升建设项目</t>
  </si>
  <si>
    <t>后山村、水箐村、平村社区、董扁村、青树村、东山村、红塘村</t>
  </si>
  <si>
    <t>项目计划总投资521万元，其中：1.申请财政衔接资金200万元。用于（1）在后山村桂花村自然村桂花小组硬化村组道路600米，配套建设产业防灾减灾基础设施1套，概算投资35万元；（2）水箐村白猴自然村和羊看坟自然村塌方综合治理，概算投资8万元；（3）平村何家自然村至滇红互通道路硬化600米，新建桥涵1座，概算投资56万元；（4）董扁村饮水保障项目，新建PE50管4公里，概算投资12万元；（5）青树村饮水保障项目：铺设PE50管1公里，入户管pe25管1.5公里，安装水表72套，概算投资5万元；（6）东山村饮水保障项目：新建24立方米水池2座，概算投资5万元。（7）红塘村桃树坡自然村绿美示范点打造，受益农户93户362人，改造垃圾分类处理房1座，实施雨污分流71户，新建污水资源化塘50个（自然塘），建设小菜园21个1050平方米，建设小花园18个720平方米，建设小药园9个450平方米，建设小禽园15个450平方米，对自然村内麻栗坡塌方进行综合治理，清理塌方，浇筑毛石混凝土挡土墙700立方米，浇筑混凝土路面350平方米，概算投资100万元。 2.整合其他项目资金及群众自筹321万元。用于自然村道路加宽及硬化4.052公里，其中：硬化平村上马河道路1公里，平村上村1.633公里，东山村大平地线0.84公里，东山村苍蒲箐线1.029公里。</t>
  </si>
  <si>
    <t>通过项目实施，不仅改善了农村地区的生产生活条件，解决了后山村桂花小组103户400人，平村社区何家自然村45户217人长期以来制约农村发展的“行路难”问题，解决董扁村、青树村、东山村583户3458人饮水安全得到保障，人居环境提升改造，提升村民整体收入水平和生活质量，有效改善基础设施建设和环境卫生整治，群众出行条件及生产生活水平得以改善，项目受益7个行政村1078户3523人，其中脱贫户和监测对象305户725人。</t>
  </si>
  <si>
    <t>项目受益7个行政村1078户3523人，其中脱贫户和监测对象305户725人。</t>
  </si>
  <si>
    <r>
      <rPr>
        <b/>
        <sz val="14"/>
        <color theme="1"/>
        <rFont val="宋体"/>
        <charset val="134"/>
      </rPr>
      <t>1.资产:</t>
    </r>
    <r>
      <rPr>
        <sz val="14"/>
        <color theme="1"/>
        <rFont val="宋体"/>
        <charset val="134"/>
      </rPr>
      <t xml:space="preserve">属于公益性资产，归村集体所有。                 </t>
    </r>
    <r>
      <rPr>
        <b/>
        <sz val="14"/>
        <color theme="1"/>
        <rFont val="宋体"/>
        <charset val="134"/>
      </rPr>
      <t>2.项目资金构成：</t>
    </r>
    <r>
      <rPr>
        <sz val="14"/>
        <color theme="1"/>
        <rFont val="宋体"/>
        <charset val="134"/>
      </rPr>
      <t xml:space="preserve">申请衔接资金200万，整合其他资金及群众自筹321万元。                                         </t>
    </r>
    <r>
      <rPr>
        <b/>
        <sz val="14"/>
        <color theme="1"/>
        <rFont val="宋体"/>
        <charset val="134"/>
      </rPr>
      <t>3.要素保障(土地):</t>
    </r>
    <r>
      <rPr>
        <sz val="14"/>
        <color theme="1"/>
        <rFont val="宋体"/>
        <charset val="134"/>
      </rPr>
      <t>该项目为村内基础设施建设，不涉及新增建设用地。</t>
    </r>
  </si>
  <si>
    <t>9</t>
  </si>
  <si>
    <t>勐佑镇基础设施及人居环境提升项目</t>
  </si>
  <si>
    <t>中和村、勐佑村</t>
  </si>
  <si>
    <r>
      <rPr>
        <sz val="14"/>
        <rFont val="宋体"/>
        <charset val="134"/>
      </rPr>
      <t>1.项目计划总投资240万元，其中：</t>
    </r>
    <r>
      <rPr>
        <b/>
        <sz val="14"/>
        <rFont val="宋体"/>
        <charset val="134"/>
      </rPr>
      <t>（1）申请财政衔接资金100万元，</t>
    </r>
    <r>
      <rPr>
        <sz val="14"/>
        <rFont val="宋体"/>
        <charset val="134"/>
      </rPr>
      <t>在中和村大路边自然村硬化道路600米1800平方米，安装DN300双壁波纹管排水设施200米，建设120立方米“大三格”氧化塘2个；</t>
    </r>
    <r>
      <rPr>
        <b/>
        <sz val="14"/>
        <rFont val="宋体"/>
        <charset val="134"/>
      </rPr>
      <t>（2）带动农户投入140万元，</t>
    </r>
    <r>
      <rPr>
        <sz val="14"/>
        <rFont val="宋体"/>
        <charset val="134"/>
      </rPr>
      <t>建设“小三格”氧化塘污水处理设施。
1.项目计划总投资260万元，其中：</t>
    </r>
    <r>
      <rPr>
        <b/>
        <sz val="14"/>
        <rFont val="宋体"/>
        <charset val="134"/>
      </rPr>
      <t>（1）申请财政衔接资金100万元，</t>
    </r>
    <r>
      <rPr>
        <sz val="14"/>
        <rFont val="宋体"/>
        <charset val="134"/>
      </rPr>
      <t>在勐佑村大寨自然村安装DN300双壁波纹管排污主管网800米，架设PVC110排污管3500米，检查井32个，配套“大三格”污水处理池1个；（</t>
    </r>
    <r>
      <rPr>
        <b/>
        <sz val="14"/>
        <rFont val="宋体"/>
        <charset val="134"/>
      </rPr>
      <t>2）带动农户投入160万元，</t>
    </r>
    <r>
      <rPr>
        <sz val="14"/>
        <rFont val="宋体"/>
        <charset val="134"/>
      </rPr>
      <t>用于增花植绿打造美丽乡村示范点。</t>
    </r>
  </si>
  <si>
    <t>通过在勐佑村新建污水管网4300米，检查井32个，浇筑污水处理池1个，以及在中和村道路硬化1800平方米、污水管网安装200米，解决勐佑村大寨自然村排污问题和改善中和村农村基础设施，提升人居环境及村庄生产生活舒适度。项目覆盖受益农户300户1226人，其中脱贫户和监测对象21户79人。</t>
  </si>
  <si>
    <t>项目实施后，将进一步补齐勐佑村大寨人居环境短板，配套完善住户集中区域的雨污排放设施，以及能有效改善中和村群众出行条件，提升美丽乡村建设水平和群众生产生活条件，项目受益1个行政村，受益农户300户1226人，其中脱贫户和监测对象21户79人。</t>
  </si>
  <si>
    <r>
      <rPr>
        <b/>
        <sz val="14"/>
        <rFont val="宋体"/>
        <charset val="134"/>
      </rPr>
      <t>1.理由：</t>
    </r>
    <r>
      <rPr>
        <sz val="14"/>
        <rFont val="宋体"/>
        <charset val="134"/>
      </rPr>
      <t>勐佑村大寨自然村人居环境基础设施不够完善，群众居住密集区域的排污管道大都未覆盖，通过项目实施，发动群众投工投劳参与集体事业建设，改善人居环境，提升群众爱护公共环境意识，改善村民生产生活条件。中和村基础设施不够完善，部分道路路面破损严重，影响村民出行安全，通过项目实施，可进一步补齐基础设施短板，提升群众爱护公共环境意识，改善村民生产生活条件。</t>
    </r>
    <r>
      <rPr>
        <b/>
        <sz val="14"/>
        <rFont val="宋体"/>
        <charset val="134"/>
      </rPr>
      <t xml:space="preserve">
2.项目资金构成：</t>
    </r>
    <r>
      <rPr>
        <sz val="14"/>
        <rFont val="宋体"/>
        <charset val="134"/>
      </rPr>
      <t xml:space="preserve"> 申请财政衔接资金200万元，（1）在中和村大路边自然村硬化道路600米1800平方米，安装DN300双壁波纹管排水设施200米，建设120立方米“大三格”氧化塘2个。（2）在勐佑村大寨自然村安装DN300双壁波纹管排污主管网800米，架设PVC110排污管3500米，检查井32个，配套“大三格”污水处理池1个。</t>
    </r>
    <r>
      <rPr>
        <b/>
        <sz val="14"/>
        <rFont val="宋体"/>
        <charset val="134"/>
      </rPr>
      <t xml:space="preserve">
3.受益人口：</t>
    </r>
    <r>
      <rPr>
        <sz val="14"/>
        <rFont val="宋体"/>
        <charset val="134"/>
      </rPr>
      <t>受益农户300户1226人，其中脱贫户和监测对象21户79人。</t>
    </r>
    <r>
      <rPr>
        <b/>
        <sz val="14"/>
        <rFont val="宋体"/>
        <charset val="134"/>
      </rPr>
      <t xml:space="preserve">
4.资产：</t>
    </r>
    <r>
      <rPr>
        <sz val="14"/>
        <rFont val="宋体"/>
        <charset val="134"/>
      </rPr>
      <t>属于公益性资产，归村集体所有。</t>
    </r>
    <r>
      <rPr>
        <b/>
        <sz val="14"/>
        <rFont val="宋体"/>
        <charset val="134"/>
      </rPr>
      <t xml:space="preserve">
5.要素保障：</t>
    </r>
    <r>
      <rPr>
        <sz val="14"/>
        <rFont val="宋体"/>
        <charset val="134"/>
      </rPr>
      <t>该项目为村内基础设施建设，不涉及新增建设用地。</t>
    </r>
  </si>
  <si>
    <t>人居环境整治和农村基础设施（含产业配套基础设施）</t>
  </si>
  <si>
    <t>村容村貌提升和农村供水保障设施建设</t>
  </si>
  <si>
    <t>三岔河镇2025年乡村建设行动提升建设项目</t>
  </si>
  <si>
    <t>1.柏木村
2.光华村
3.涌金村</t>
  </si>
  <si>
    <r>
      <rPr>
        <b/>
        <sz val="14"/>
        <rFont val="宋体"/>
        <charset val="134"/>
      </rPr>
      <t>项目计划总投资503万元，其中使用财政衔接资金200万元，群众自筹资金303万元。</t>
    </r>
    <r>
      <rPr>
        <sz val="14"/>
        <rFont val="宋体"/>
        <charset val="134"/>
      </rPr>
      <t xml:space="preserve">
1.</t>
    </r>
    <r>
      <rPr>
        <b/>
        <sz val="14"/>
        <rFont val="宋体"/>
        <charset val="134"/>
      </rPr>
      <t>三岔河镇2025年人居环境提升建设，共计投资263万元。</t>
    </r>
    <r>
      <rPr>
        <sz val="14"/>
        <rFont val="宋体"/>
        <charset val="134"/>
      </rPr>
      <t xml:space="preserve">
</t>
    </r>
    <r>
      <rPr>
        <b/>
        <sz val="12"/>
        <rFont val="宋体"/>
        <charset val="134"/>
      </rPr>
      <t>（1）财政衔接资金100万元：</t>
    </r>
    <r>
      <rPr>
        <sz val="12"/>
        <rFont val="宋体"/>
        <charset val="134"/>
      </rPr>
      <t xml:space="preserve">安装垃圾焚烧炉2台，投资估算14万元。在柏木村大丙山自然村实施农村两污治理建设，提升人居环境，修建片区建设氧化塘5个和污水收集池10个，建设入户污水管网PVC75管2.6公里和村内排水沟渠1.1公里，硬化入户路2.2公里，并配套完善相关附属设施建设，投资估算86万元。
</t>
    </r>
    <r>
      <rPr>
        <b/>
        <sz val="12"/>
        <rFont val="宋体"/>
        <charset val="134"/>
      </rPr>
      <t>（2）群众自筹163万元：</t>
    </r>
    <r>
      <rPr>
        <sz val="12"/>
        <rFont val="宋体"/>
        <charset val="134"/>
      </rPr>
      <t>群众投工投劳折合约63万元，群众投物投资折合约100万元，用于购买部分砂石和水泥等建筑材料，用于铺设农户门口到寨子主路的入户路，以及购买相关建筑施工器材。</t>
    </r>
    <r>
      <rPr>
        <sz val="14"/>
        <rFont val="宋体"/>
        <charset val="134"/>
      </rPr>
      <t xml:space="preserve">
</t>
    </r>
    <r>
      <rPr>
        <b/>
        <sz val="14"/>
        <rFont val="宋体"/>
        <charset val="134"/>
      </rPr>
      <t xml:space="preserve">三岔河镇2025年农村人畜饮水巩固提升建设，共计投资240万元。
</t>
    </r>
    <r>
      <rPr>
        <b/>
        <sz val="12"/>
        <rFont val="宋体"/>
        <charset val="134"/>
      </rPr>
      <t>（1）财政衔接资金100万元：</t>
    </r>
    <r>
      <rPr>
        <sz val="12"/>
        <rFont val="宋体"/>
        <charset val="134"/>
      </rPr>
      <t xml:space="preserve">在光华村建设DN80供水主管道6.1公里,投资估算60万元；涌金村永丰片区建设15立方米坝头1座、PE63管3.5公里，厂街片区DN32管1公里，涌金完小新建24立方米水池1个，DN32管2.4公里、DN20管1.6公里，修建小型蓄水池6个，投资估算40万元。
</t>
    </r>
    <r>
      <rPr>
        <b/>
        <sz val="12"/>
        <rFont val="宋体"/>
        <charset val="134"/>
      </rPr>
      <t>（2）群众自筹140万元：</t>
    </r>
    <r>
      <rPr>
        <sz val="12"/>
        <rFont val="宋体"/>
        <charset val="134"/>
      </rPr>
      <t>群众投工投劳折合约40万元，群众投物投资折合约100万元，用于购买部分入户管道和砂石水泥等相关建设材料，主要用于农户家到供水主管道的入户支管建设，预计DN15供水入户支管3.8公里，以及购买相关建设施工器材。</t>
    </r>
  </si>
  <si>
    <r>
      <rPr>
        <b/>
        <sz val="14"/>
        <rFont val="宋体"/>
        <charset val="134"/>
      </rPr>
      <t>一是</t>
    </r>
    <r>
      <rPr>
        <sz val="14"/>
        <rFont val="宋体"/>
        <charset val="134"/>
      </rPr>
      <t xml:space="preserve">通过建设污水管网及沟渠3.7公里、硬化入户路2.2公里，配套建设氧化塘、污水收集池等附属设施，解决群众排污问题，提高人居环境治理水平，提升村容村貌。
</t>
    </r>
    <r>
      <rPr>
        <b/>
        <sz val="14"/>
        <rFont val="宋体"/>
        <charset val="134"/>
      </rPr>
      <t>二是</t>
    </r>
    <r>
      <rPr>
        <sz val="14"/>
        <rFont val="宋体"/>
        <charset val="134"/>
      </rPr>
      <t xml:space="preserve">通过建设供水管道18.4公里，配套建设蓄水池等附属设施，有效改善提升人畜生产生活用水水质水量。
</t>
    </r>
  </si>
  <si>
    <t>项目受益3个行政村，受益农户353户1415人，其中脱贫户和监测对象25户98人。</t>
  </si>
  <si>
    <r>
      <rPr>
        <sz val="10"/>
        <rFont val="宋体"/>
        <charset val="134"/>
      </rPr>
      <t xml:space="preserve"> </t>
    </r>
    <r>
      <rPr>
        <b/>
        <sz val="10"/>
        <rFont val="宋体"/>
        <charset val="134"/>
      </rPr>
      <t>1.资产：</t>
    </r>
    <r>
      <rPr>
        <sz val="10"/>
        <rFont val="宋体"/>
        <charset val="134"/>
      </rPr>
      <t xml:space="preserve">属于公益性资产，归村集体所有。
 </t>
    </r>
    <r>
      <rPr>
        <b/>
        <sz val="10"/>
        <rFont val="宋体"/>
        <charset val="134"/>
      </rPr>
      <t>2.要素保障：</t>
    </r>
    <r>
      <rPr>
        <sz val="10"/>
        <rFont val="宋体"/>
        <charset val="134"/>
      </rPr>
      <t xml:space="preserve">该项目为村内基础设施建设，不涉及新增建设用地。涉及的管网与水池均采用下沉式埋没处理，不占用稳定耕地。
 </t>
    </r>
    <r>
      <rPr>
        <b/>
        <sz val="10"/>
        <rFont val="宋体"/>
        <charset val="134"/>
      </rPr>
      <t>3.社会效益发挥：</t>
    </r>
    <r>
      <rPr>
        <sz val="10"/>
        <rFont val="宋体"/>
        <charset val="134"/>
      </rPr>
      <t>发挥群众投工投劳投物投资参与建设。</t>
    </r>
  </si>
  <si>
    <t>11</t>
  </si>
  <si>
    <t>雪山镇2025年基础设施建设项目</t>
  </si>
  <si>
    <t>新民村、兴街村、荒田村</t>
  </si>
  <si>
    <r>
      <rPr>
        <sz val="14"/>
        <rFont val="宋体"/>
        <charset val="134"/>
      </rPr>
      <t xml:space="preserve">   项目计划总投资510万元，其中：</t>
    </r>
    <r>
      <rPr>
        <b/>
        <sz val="14"/>
        <rFont val="宋体"/>
        <charset val="134"/>
      </rPr>
      <t>1.财政衔接资金200万元</t>
    </r>
    <r>
      <rPr>
        <sz val="14"/>
        <rFont val="宋体"/>
        <charset val="134"/>
      </rPr>
      <t>，建设内容为：建设垃圾房20个，每个垃圾房配置垃圾桶5只，垃圾处理池2座（36立方米每座），大三格化粪池2个（50立方米每个），排污主管3千米；道路工程建设1.8公里，包括路基调形，路面加宽、排水设施建设，进组道路硬化1200平方米，入户道路硬化1500平方米；集镇周边道路修复350米，集镇沿河段建设320米安防设施；太阳能灯15盏；</t>
    </r>
    <r>
      <rPr>
        <b/>
        <sz val="14"/>
        <rFont val="宋体"/>
        <charset val="134"/>
      </rPr>
      <t>2.群众自筹310万元，</t>
    </r>
    <r>
      <rPr>
        <sz val="14"/>
        <rFont val="宋体"/>
        <charset val="134"/>
      </rPr>
      <t>建设排污户管480米，15厘米厚入户道路硬化25000平方米。</t>
    </r>
  </si>
  <si>
    <t xml:space="preserve">    通过建设垃圾房、处理池、大三格化粪池、排污管道等建设内容，进一步改善农村污水、垃圾处理能力，有效提升人居环境，同时通过实施道路硬化及基础设施配套，进一步补齐农村基础设施短板，满足群众生产生活需求，提高群众对基础设施建设满意度。</t>
  </si>
  <si>
    <t>项目可受益3个行政村19个村民小组456户农户2373人</t>
  </si>
  <si>
    <r>
      <rPr>
        <sz val="14"/>
        <rFont val="宋体"/>
        <charset val="134"/>
      </rPr>
      <t xml:space="preserve">    </t>
    </r>
    <r>
      <rPr>
        <b/>
        <sz val="14"/>
        <rFont val="宋体"/>
        <charset val="134"/>
      </rPr>
      <t>1.资产权属：</t>
    </r>
    <r>
      <rPr>
        <sz val="14"/>
        <rFont val="宋体"/>
        <charset val="134"/>
      </rPr>
      <t xml:space="preserve">公益性资产，由项目所在小组负责管护；
    </t>
    </r>
    <r>
      <rPr>
        <b/>
        <sz val="14"/>
        <rFont val="宋体"/>
        <charset val="134"/>
      </rPr>
      <t>2.土地要素：</t>
    </r>
    <r>
      <rPr>
        <sz val="14"/>
        <rFont val="宋体"/>
        <charset val="134"/>
      </rPr>
      <t xml:space="preserve">项目计划在原有道路、已批准的地块建设，不新增项目建设用地，不占用基本农田地及生态红线。
   </t>
    </r>
    <r>
      <rPr>
        <b/>
        <sz val="14"/>
        <rFont val="宋体"/>
        <charset val="134"/>
      </rPr>
      <t xml:space="preserve"> 3.撬动资本：</t>
    </r>
    <r>
      <rPr>
        <sz val="14"/>
        <rFont val="宋体"/>
        <charset val="134"/>
      </rPr>
      <t>带动群众投资建设310万元。</t>
    </r>
  </si>
  <si>
    <t>12</t>
  </si>
  <si>
    <t>凤庆县郭大寨乡干马村分支山片区、平掌村大利茂自然村基础设施项目</t>
  </si>
  <si>
    <t>干马村</t>
  </si>
  <si>
    <r>
      <rPr>
        <sz val="14"/>
        <rFont val="宋体"/>
        <charset val="134"/>
      </rPr>
      <t>项目计划总投资512万元，其中：</t>
    </r>
    <r>
      <rPr>
        <b/>
        <sz val="14"/>
        <rFont val="宋体"/>
        <charset val="134"/>
      </rPr>
      <t>1.财政衔接资金投入200万元，2.群众自筹312万元。</t>
    </r>
    <r>
      <rPr>
        <sz val="14"/>
        <rFont val="宋体"/>
        <charset val="134"/>
      </rPr>
      <t>在郭大寨乡干马村分支山片区建设道路硬化2公里6000平方米，挡墙、管涵等附属物根据实际需要进行配置建设。在平掌村建设道路硬化3000平方米，挡墙建设200立方米，路灯安装56盏 ，排污管建设1000米并配套三格式污水处理设施。</t>
    </r>
  </si>
  <si>
    <t>通过道路硬化9000平方米、挡墙建设200立方米，路灯安装56盏 ，排污管建设1000米并配套三格式污水处理设施。着力改善项目区人居环境设施，增强其服务功能。有效改善群众生产生活条件，提升村庄整体水平，促进经济发展。受益农户482户2063人，其中脱贫户：276户1105人，监测户35户106人。</t>
  </si>
  <si>
    <t>一是通过实施道路硬化建设，解决群众出行难，降低群众生产运输成本。受益群众482户2063人；二是可以带动片区群众投工投劳2600余人次，修建入户道路4000余平方米，撬动资金100余万元；三是项目受益2个行政村，受益农户482户2063人，其中脱贫户：276户1105人，监测户35户106人。带动群众投工投劳筹资等方式建设投资200余万元</t>
  </si>
  <si>
    <t xml:space="preserve">  1.资产：属于公益性资产，归村集体所有。
    2.要素保障（土地）：项目建设用地为原有道路建设，不占用耕地和基本农田。</t>
  </si>
  <si>
    <t>13</t>
  </si>
  <si>
    <t>农村基础设施
（含产业配套基础设施）</t>
  </si>
  <si>
    <t>营盘镇农村基础设施补短建设项目</t>
  </si>
  <si>
    <t>营盘村、红立村</t>
  </si>
  <si>
    <r>
      <rPr>
        <sz val="14"/>
        <rFont val="宋体"/>
        <charset val="134"/>
      </rPr>
      <t>项目计划总投资510万元，其中：</t>
    </r>
    <r>
      <rPr>
        <b/>
        <sz val="14"/>
        <rFont val="宋体"/>
        <charset val="134"/>
      </rPr>
      <t>1.申请财政衔接资金200万元</t>
    </r>
    <r>
      <rPr>
        <sz val="14"/>
        <rFont val="宋体"/>
        <charset val="134"/>
      </rPr>
      <t>，</t>
    </r>
    <r>
      <rPr>
        <b/>
        <sz val="14"/>
        <rFont val="宋体"/>
        <charset val="134"/>
      </rPr>
      <t>一是</t>
    </r>
    <r>
      <rPr>
        <sz val="14"/>
        <rFont val="宋体"/>
        <charset val="134"/>
      </rPr>
      <t>实施营盘村南门外自然村主街道路修复1公里，埋设污水主管1.1千米，支管2公里，新建“大三格”化粪池3个，安装太阳能路灯46盏及配套完善相关设施建设。</t>
    </r>
    <r>
      <rPr>
        <b/>
        <sz val="14"/>
        <rFont val="宋体"/>
        <charset val="134"/>
      </rPr>
      <t>二是</t>
    </r>
    <r>
      <rPr>
        <sz val="14"/>
        <rFont val="宋体"/>
        <charset val="134"/>
      </rPr>
      <t xml:space="preserve">在红立村新建取水点1个、架设饮水主管道8公里、输水管道10公里，购置1套抽水设备，新建24立方米水池5个，并配套完善相关附属设施设备。
</t>
    </r>
    <r>
      <rPr>
        <b/>
        <sz val="14"/>
        <rFont val="宋体"/>
        <charset val="134"/>
      </rPr>
      <t>2.经营主体和群众投入310万元</t>
    </r>
    <r>
      <rPr>
        <sz val="14"/>
        <rFont val="宋体"/>
        <charset val="134"/>
      </rPr>
      <t>，</t>
    </r>
    <r>
      <rPr>
        <b/>
        <sz val="14"/>
        <rFont val="宋体"/>
        <charset val="134"/>
      </rPr>
      <t>一是</t>
    </r>
    <r>
      <rPr>
        <sz val="14"/>
        <rFont val="宋体"/>
        <charset val="134"/>
      </rPr>
      <t>带动营盘自然村群众同步实施户污水治理、入户道路硬化、三格式化粪池建设及其他人居环境提升内容建设。</t>
    </r>
    <r>
      <rPr>
        <b/>
        <sz val="14"/>
        <rFont val="宋体"/>
        <charset val="134"/>
      </rPr>
      <t>二是</t>
    </r>
    <r>
      <rPr>
        <sz val="14"/>
        <rFont val="宋体"/>
        <charset val="134"/>
      </rPr>
      <t>完善红立村产业用水后，带动红立村群众积极发展养殖业，烤烟、烟后玉米、蔬菜等农作物，增加群众收入。</t>
    </r>
  </si>
  <si>
    <r>
      <rPr>
        <b/>
        <sz val="14"/>
        <color rgb="FF000000"/>
        <rFont val="宋体"/>
        <charset val="134"/>
      </rPr>
      <t>一是</t>
    </r>
    <r>
      <rPr>
        <sz val="14"/>
        <color rgb="FF000000"/>
        <rFont val="宋体"/>
        <charset val="134"/>
      </rPr>
      <t>通过实施营盘镇农村基础设施补短项目，采购奖补水泥及完善排污管道、村内照明等设施，为全镇“千万工程”建设树典型、作示范，全力推进农村人居环境建设，解决好农村建设干净起来、美丽起来、文明起来“三个起来”的问题。</t>
    </r>
    <r>
      <rPr>
        <b/>
        <sz val="14"/>
        <color rgb="FF000000"/>
        <rFont val="宋体"/>
        <charset val="134"/>
      </rPr>
      <t>二是</t>
    </r>
    <r>
      <rPr>
        <sz val="14"/>
        <color rgb="FF000000"/>
        <rFont val="宋体"/>
        <charset val="134"/>
      </rPr>
      <t>健全完善红立村人畜饮水及灌溉用水配套基础设施，有效解决红立村8个小组片区农业生产用水及村民季节性缺水困难问题，可辐射带动周边的营盘村共4900余亩烟区发展，助推村集体经济和农户增收。项目受益2个行政村2287户8848人，其中，脱贫户及监测对象106户355人。</t>
    </r>
  </si>
  <si>
    <r>
      <rPr>
        <b/>
        <sz val="14"/>
        <color theme="1"/>
        <rFont val="宋体"/>
        <charset val="134"/>
      </rPr>
      <t>一是</t>
    </r>
    <r>
      <rPr>
        <sz val="14"/>
        <color theme="1"/>
        <rFont val="宋体"/>
        <charset val="134"/>
      </rPr>
      <t>发动群众投工投劳参与集体公益事业建设，进一步提升群众爱护公共环境意识。</t>
    </r>
    <r>
      <rPr>
        <b/>
        <sz val="14"/>
        <color theme="1"/>
        <rFont val="宋体"/>
        <charset val="134"/>
      </rPr>
      <t>二是</t>
    </r>
    <r>
      <rPr>
        <sz val="14"/>
        <color theme="1"/>
        <rFont val="宋体"/>
        <charset val="134"/>
      </rPr>
      <t>补齐片区农业产业发展灌溉用水及人畜饮水基础设施建设短板，有效改善村民生产生活条件。项目受益2个行政村2287户8848人，其中，脱贫户及监测对象106户355人。</t>
    </r>
  </si>
  <si>
    <r>
      <rPr>
        <b/>
        <sz val="14"/>
        <rFont val="宋体"/>
        <charset val="134"/>
      </rPr>
      <t>1.理由：一是</t>
    </r>
    <r>
      <rPr>
        <sz val="14"/>
        <rFont val="宋体"/>
        <charset val="134"/>
      </rPr>
      <t>营盘村人居环境较差，污水处理设施配套不够完善，部分道路路面破损严重，影响村民出行安全，通过项目实施，发动群众投工投劳参与集体事业建设，提升群众爱护公共环境意识，改善村民生产生活条件。</t>
    </r>
    <r>
      <rPr>
        <b/>
        <sz val="14"/>
        <rFont val="宋体"/>
        <charset val="134"/>
      </rPr>
      <t>二是</t>
    </r>
    <r>
      <rPr>
        <sz val="14"/>
        <rFont val="宋体"/>
        <charset val="134"/>
      </rPr>
      <t>红立村大核桃树、崖子脚、红家寨、弯子田、土锅箐、破岩山及营盘村大风口7个小组工程性缺水问题较严重，人畜饮水困难；红立村片区4900亩烟区现有配套灌溉设施无法满足灌溉需求，急需补充完善，通过项目实施，既解决人畜饮水用水困难问题又为烟区补充灌溉用水需求，同时壮大村集体经济，带动群众稳定增收。</t>
    </r>
    <r>
      <rPr>
        <b/>
        <sz val="14"/>
        <rFont val="宋体"/>
        <charset val="134"/>
      </rPr>
      <t xml:space="preserve">
2.项目资金构成：</t>
    </r>
    <r>
      <rPr>
        <sz val="14"/>
        <rFont val="宋体"/>
        <charset val="134"/>
      </rPr>
      <t>衔接资金投入200万元用于营盘村道路修复1公里，埋设污水主管1.1千米、支管2公里，新建“大三格”化粪池3个，安装太阳能路灯46盏及配套完善相关设施建设。在红立村新建取水点1个、架设饮水管道8公里、输水管道10公里，购置1套抽水设备，新建24立方米水池5个，并配套相关附属设施设备。撬动企业和群众投入310万元用于污水治理、道路硬化、三格式化粪池建设及其他相关供水设施设备购置等。</t>
    </r>
    <r>
      <rPr>
        <b/>
        <sz val="14"/>
        <rFont val="宋体"/>
        <charset val="134"/>
      </rPr>
      <t xml:space="preserve">
3.受益人口：</t>
    </r>
    <r>
      <rPr>
        <sz val="14"/>
        <rFont val="宋体"/>
        <charset val="134"/>
      </rPr>
      <t xml:space="preserve">2287户8848人，其中，脱贫户及监测对象106户355人。
</t>
    </r>
    <r>
      <rPr>
        <b/>
        <sz val="14"/>
        <rFont val="宋体"/>
        <charset val="134"/>
      </rPr>
      <t>4.资产：</t>
    </r>
    <r>
      <rPr>
        <sz val="14"/>
        <rFont val="宋体"/>
        <charset val="134"/>
      </rPr>
      <t xml:space="preserve">项目形成资产归村集体所有。
</t>
    </r>
    <r>
      <rPr>
        <b/>
        <sz val="14"/>
        <rFont val="宋体"/>
        <charset val="134"/>
      </rPr>
      <t>5.要素保障（土地）：</t>
    </r>
    <r>
      <rPr>
        <sz val="14"/>
        <rFont val="宋体"/>
        <charset val="134"/>
      </rPr>
      <t>对原有破损道路进行修复，污水管线埋设在现有道路下方，化粪池建设在村集体土地上，抽水设施建设用地为村集体建设土地。输水管道沿现有生产道路布设，其他内容不涉及新增建设用地，不占基本农田，不触生态保护红线。</t>
    </r>
  </si>
  <si>
    <t>14</t>
  </si>
  <si>
    <t>凤庆县2025年宜居宜业和美乡村一事一议奖补项目</t>
  </si>
  <si>
    <t>深入贯彻落实《党中央、国务院关于学习运用“千村示范、万村整治”工程经验有力有效推进乡村全面振兴的意见》精神，坚持因地制宜、群众主体，按照“先干先支持、大干大支持”的原则，积极发动群众，通过群众一事一议筹集砂石料、投工投劳，县级统一采购奖补水泥、管材等，主要用于自然村（组）内必要的小型挡墙、垃圾池、排污沟、“大三格”“小三格”污水治理设施等建设。项目计划总投资1400万元，全部申请使用财政衔接资金。</t>
  </si>
  <si>
    <t>通过宜居宜业和美乡村示范建设，采购奖补水泥、排污管道、村内照明等设施，为全县千万工程建设树典型、作示范，全力推进农村人居环境建设，解决好农村建设干净起来、美丽起来、文明起来“三个起来”的问题。</t>
  </si>
  <si>
    <t>预计受益165个行政村56724户264570人，其中，脱贫户及监测对象12269户51420人。</t>
  </si>
  <si>
    <t>项目计划在原有道路、已批准的地块建设，不得新增项目建设用地，不得占用基本农田地及生态红线。</t>
  </si>
  <si>
    <t>二、</t>
  </si>
  <si>
    <t>发展新型农村集体经济项目</t>
  </si>
  <si>
    <t>新型农村集体经济发展项目</t>
  </si>
  <si>
    <t>凤庆县洛党镇滇橄榄加工生产线建设项目</t>
  </si>
  <si>
    <t>鹿鸣村、田心村、中村</t>
  </si>
  <si>
    <r>
      <rPr>
        <sz val="14"/>
        <rFont val="宋体"/>
        <charset val="134"/>
      </rPr>
      <t>项目计划总投资510万元，其中：</t>
    </r>
    <r>
      <rPr>
        <b/>
        <sz val="14"/>
        <rFont val="宋体"/>
        <charset val="134"/>
      </rPr>
      <t>1.投入财政衔接资金210万元</t>
    </r>
    <r>
      <rPr>
        <sz val="14"/>
        <rFont val="宋体"/>
        <charset val="134"/>
      </rPr>
      <t>，建设滇橄榄生产线一条，主要内容是安装双螺旋压榨机1台、去核机1台、自动清洗机1套、三套管式列管杀菌机1台、双头盒中袋灌装机1台；</t>
    </r>
    <r>
      <rPr>
        <b/>
        <sz val="14"/>
        <rFont val="宋体"/>
        <charset val="134"/>
      </rPr>
      <t>2.企业投入资金300万元</t>
    </r>
    <r>
      <rPr>
        <sz val="14"/>
        <rFont val="宋体"/>
        <charset val="134"/>
      </rPr>
      <t>，建设加工厂房1500平方米。</t>
    </r>
  </si>
  <si>
    <t>通过滇橄榄生产线建设一条，增加企业滇橄榄产品生产能力，带动群众管护滇橄榄2000亩。项目总投资210万元，其中衔接资金210万元。产出经济效益:带动群众户均增收 10916元；3个村村级集体经济收入14.7万元。受益农户960户3648人，其中脱贫人口和监测对象173 户 678人。</t>
  </si>
  <si>
    <r>
      <rPr>
        <b/>
        <sz val="14"/>
        <rFont val="宋体"/>
        <charset val="134"/>
      </rPr>
      <t>1.农户增收：</t>
    </r>
    <r>
      <rPr>
        <sz val="14"/>
        <rFont val="宋体"/>
        <charset val="134"/>
      </rPr>
      <t xml:space="preserve">①按现有滇橄榄面积2000亩，亩产滇橄榄2吨，产量可达4000吨，按收购价2500元/吨计，可实现收入1000万元；②务工收入，企业可提供就业岗位12个，按每人每年工资不低于4万元计，可获得劳务工资48万元。农户收益共计1048万元，农户960户，户均收益10916元。
</t>
    </r>
    <r>
      <rPr>
        <b/>
        <sz val="14"/>
        <rFont val="宋体"/>
        <charset val="134"/>
      </rPr>
      <t>2.村集体经济增收：</t>
    </r>
    <r>
      <rPr>
        <sz val="14"/>
        <rFont val="宋体"/>
        <charset val="134"/>
      </rPr>
      <t>3个村将建成的滇橄榄生产线资产按投入财政衔接资金的7%租赁给运营企业，收取租金，3个村集体经济增收14.7万元。</t>
    </r>
  </si>
  <si>
    <t>中共凤庆县委组织部、
凤庆县农业农村局</t>
  </si>
  <si>
    <r>
      <rPr>
        <sz val="12"/>
        <rFont val="宋体"/>
        <charset val="134"/>
      </rPr>
      <t xml:space="preserve">   </t>
    </r>
    <r>
      <rPr>
        <b/>
        <sz val="12"/>
        <rFont val="宋体"/>
        <charset val="134"/>
      </rPr>
      <t>1.项目提出理由：</t>
    </r>
    <r>
      <rPr>
        <sz val="12"/>
        <rFont val="宋体"/>
        <charset val="134"/>
      </rPr>
      <t xml:space="preserve">滇橄榄产业已成为凤庆的新兴产业，逐步成型，通过强化党建引领，“产业强镇”、“一村一品”，依托本地运营情况良好的龙头企业云南顺宁府酒业有限责任公司与洛党镇境内滇橄榄种植基地1800亩、农户散种滇橄榄面积200亩资源，滇橄榄种植村级合作社与云南顺宁府酒业有限责任公司签订保护价收购滇橄榄协议的方式，确保滇橄榄销售供需稳定，建立利益联结机制，最终实现企业、农户、村集体经济收入三方共赢，促使洛党镇滇橄榄产业健康发展，通过项目实施，不断壮大村集体经济，促进农户增收致富。
  </t>
    </r>
    <r>
      <rPr>
        <b/>
        <sz val="12"/>
        <rFont val="宋体"/>
        <charset val="134"/>
      </rPr>
      <t xml:space="preserve"> 2.项目资金构成：</t>
    </r>
    <r>
      <rPr>
        <sz val="12"/>
        <rFont val="宋体"/>
        <charset val="134"/>
      </rPr>
      <t xml:space="preserve">投入衔接资金210万元主要用于建设滇橄榄生产线一条，主要内容是安装双螺旋压榨机1台32万元、去核机1台28万元、自动清洗机1套40万元、三套管式列管杀菌机1台40万元、双头盒中袋灌装机1台70万元。撬动民间资本投资300万元，企业建设加工厂房1500平方米，投入资金300万元。
 </t>
    </r>
    <r>
      <rPr>
        <b/>
        <sz val="12"/>
        <rFont val="宋体"/>
        <charset val="134"/>
      </rPr>
      <t xml:space="preserve"> 3.受益人口：</t>
    </r>
    <r>
      <rPr>
        <sz val="12"/>
        <rFont val="宋体"/>
        <charset val="134"/>
      </rPr>
      <t xml:space="preserve">3个村受益受益农户960户3648人，其中脱贫人口和监测对象173 户 678人。
  </t>
    </r>
    <r>
      <rPr>
        <b/>
        <sz val="12"/>
        <rFont val="宋体"/>
        <charset val="134"/>
      </rPr>
      <t>4.农户收益：</t>
    </r>
    <r>
      <rPr>
        <sz val="12"/>
        <rFont val="宋体"/>
        <charset val="134"/>
      </rPr>
      <t>①按现有滇橄榄面积2000亩，亩产滇橄榄2吨，产量可达4000吨，按收购价2500元/吨计，可实现收入1000万元；②务工收入，企业可提供就业岗位12个，按每人每年工资不低于4万元计，可获得劳务工资48万元。农户收益共计1048万元，农户960户，带动户均收益10916元。</t>
    </r>
    <r>
      <rPr>
        <b/>
        <sz val="12"/>
        <rFont val="宋体"/>
        <charset val="134"/>
      </rPr>
      <t>村级集体经济收益：</t>
    </r>
    <r>
      <rPr>
        <sz val="12"/>
        <rFont val="宋体"/>
        <charset val="134"/>
      </rPr>
      <t xml:space="preserve">3个村将建成的滇橄榄生产线资产按投入财政衔接资金的7%租赁给运营企业，收取租金，3个村集体经济增收14.7万元。
  </t>
    </r>
    <r>
      <rPr>
        <b/>
        <sz val="12"/>
        <rFont val="宋体"/>
        <charset val="134"/>
      </rPr>
      <t>5.运营主体（龙头企业）：</t>
    </r>
    <r>
      <rPr>
        <sz val="12"/>
        <rFont val="宋体"/>
        <charset val="134"/>
      </rPr>
      <t xml:space="preserve">云南顺宁府酒业有限责任公司。
  </t>
    </r>
    <r>
      <rPr>
        <b/>
        <sz val="12"/>
        <rFont val="宋体"/>
        <charset val="134"/>
      </rPr>
      <t>6.资产权属：</t>
    </r>
    <r>
      <rPr>
        <sz val="12"/>
        <rFont val="宋体"/>
        <charset val="134"/>
      </rPr>
      <t xml:space="preserve">建成的滇橄榄生产线资产归3个村集体所有。
  </t>
    </r>
    <r>
      <rPr>
        <b/>
        <sz val="12"/>
        <rFont val="宋体"/>
        <charset val="134"/>
      </rPr>
      <t>7.要素保障（土地）：</t>
    </r>
    <r>
      <rPr>
        <sz val="12"/>
        <rFont val="宋体"/>
        <charset val="134"/>
      </rPr>
      <t>项目选址位于云南顺宁府酒业有限责任公司现有厂房，不涉及新增用地。</t>
    </r>
  </si>
  <si>
    <t>凤山镇平村社区等7个村仓储物流中心建设项目</t>
  </si>
  <si>
    <t>平村社区、水箐村、青树村、滇红社区、顺宁社区、文明社区、东城社区</t>
  </si>
  <si>
    <r>
      <rPr>
        <sz val="14"/>
        <rFont val="宋体"/>
        <charset val="134"/>
      </rPr>
      <t>项目总投资610万元，其中：</t>
    </r>
    <r>
      <rPr>
        <b/>
        <sz val="14"/>
        <rFont val="宋体"/>
        <charset val="134"/>
      </rPr>
      <t>1.申请财政衔接资金490万元.</t>
    </r>
    <r>
      <rPr>
        <sz val="14"/>
        <rFont val="宋体"/>
        <charset val="134"/>
      </rPr>
      <t>新建框架结构农产品仓储中心1810㎡，新建农产品配送中心365㎡</t>
    </r>
    <r>
      <rPr>
        <b/>
        <sz val="14"/>
        <rFont val="宋体"/>
        <charset val="134"/>
      </rPr>
      <t>；2.企业投资120万元。</t>
    </r>
    <r>
      <rPr>
        <sz val="14"/>
        <rFont val="宋体"/>
        <charset val="134"/>
      </rPr>
      <t>用于配套物流中心设施设备。</t>
    </r>
  </si>
  <si>
    <t>通过新建厂房2300平方米，配套附属设施，通过租赁、出租、合作经营、代管等多种模式，在促进群众产业增收同时，增加村集体经济收入，项目受益7个村（社区）农户3568户14725人，其中脱贫户和监测对象403户1443人。</t>
  </si>
  <si>
    <r>
      <rPr>
        <b/>
        <sz val="14"/>
        <rFont val="宋体"/>
        <charset val="134"/>
      </rPr>
      <t>1.农户增收：</t>
    </r>
    <r>
      <rPr>
        <sz val="14"/>
        <rFont val="宋体"/>
        <charset val="134"/>
      </rPr>
      <t xml:space="preserve">①农户通过公司推介拉动拓展产品售卖渠道、降低物流成本、提升产品质量和附加值增收，年仓储及物流产值300万元以上；②中心最低提供就业岗位20人，按每人年均工资4万元计，务工收入为80万元；
</t>
    </r>
    <r>
      <rPr>
        <b/>
        <sz val="14"/>
        <rFont val="宋体"/>
        <charset val="134"/>
      </rPr>
      <t>2.村集体经济增收：</t>
    </r>
    <r>
      <rPr>
        <sz val="14"/>
        <rFont val="宋体"/>
        <charset val="134"/>
      </rPr>
      <t>项目建成后，凤庆县亚太商贸有限公司运营，村集体经济年增收25万元以上。</t>
    </r>
  </si>
  <si>
    <t>凤庆县委组织部、凤庆县农业农村局</t>
  </si>
  <si>
    <t>1.理由：凤山镇属城关镇，属全县各种商品销售中心、集散中心。在国家提出“国内国际双循环”新发展格局和云南3815战略推动下，随着滇西“新机场新高铁新高速”建成，借助“海公铁”联运大通道优势，实现商品国际化交流走上新规模触手可及。凤山镇作为联结大理、保山、临沧、缅甸的一个重要节点，现有的物流模式已跟不上发展的步伐，迫切需要搭建新的仓储物流平台，通过优化仓储物流流程，提高配送效率，降低运营成本，以提升市场竞争力，拉动地方传统经济发展。
2.受益人口：项目受益7个村（社区）农户3568户14725人，其中脱贫户和监测对象403户1443人。
3.农户收益：农户通过公司推介拉动拓展产品售卖渠道、降低物流成本、提升产品质量和附加值增收，年仓储及物流产值300万元以上；②中心最低提供就业岗位20人，按每人年均工资4万元计，务工收入为80万元。                                            4.撬动企业投资：项目计划总投资610万元，其中争取衔接资金490万元，企业投资120万元；  
5.运营主体：凤庆县亚太商贸有限公司。
6.资产：经营性资产归村集体所有。
7.要素保障（土地）：建设用地正纳入2024年政府第九批次专项报批计划。</t>
  </si>
  <si>
    <t>勐佑镇农产品物流仓储站建设项目</t>
  </si>
  <si>
    <t>勐佑村</t>
  </si>
  <si>
    <r>
      <rPr>
        <sz val="14"/>
        <rFont val="宋体"/>
        <charset val="134"/>
      </rPr>
      <t>项目计划总投资500万元，其中：</t>
    </r>
    <r>
      <rPr>
        <b/>
        <sz val="14"/>
        <rFont val="宋体"/>
        <charset val="134"/>
      </rPr>
      <t>1.投入财政衔接资金420万元</t>
    </r>
    <r>
      <rPr>
        <sz val="14"/>
        <rFont val="宋体"/>
        <charset val="134"/>
      </rPr>
      <t>，用于勐佑镇新林村等6个村的扶持壮大村集体经济项目资金打包建设，在集镇新建农产品物流仓储站1个，占地面积1000平方米，配套地面硬化、排污等基础设施；</t>
    </r>
    <r>
      <rPr>
        <b/>
        <sz val="14"/>
        <rFont val="宋体"/>
        <charset val="134"/>
      </rPr>
      <t>2.经营主体投入80万元</t>
    </r>
    <r>
      <rPr>
        <sz val="14"/>
        <rFont val="宋体"/>
        <charset val="134"/>
      </rPr>
      <t>，用于配套基础设施完善。</t>
    </r>
  </si>
  <si>
    <t xml:space="preserve">       通过新建农产品物流仓储站1个，占地面积1000平方米，将形成以茶叶、核桃、果蔬、肉产品为主的全镇综合型农产品物流仓储站，更好地搭建全镇农产品与市场的桥梁。同时，可有效解决勐佑镇以路为市、人居环境脏乱差的问题，新林村等6个行政村通过经营性资产的管理运营，可促进村集体经济实现增收。</t>
  </si>
  <si>
    <r>
      <rPr>
        <b/>
        <sz val="14"/>
        <rFont val="宋体"/>
        <charset val="134"/>
      </rPr>
      <t>1.农户增收：</t>
    </r>
    <r>
      <rPr>
        <sz val="14"/>
        <rFont val="宋体"/>
        <charset val="134"/>
      </rPr>
      <t>①农户通过农产品物流仓储站拓展产品售卖渠道、降低物流成本、提升产品质量和附加值增收，年仓储及物流产值100万元以上；②农产品物流仓储站最低提供就业岗位6人，按每人年均工资4万元计，务工收入为24万元；</t>
    </r>
    <r>
      <rPr>
        <b/>
        <sz val="14"/>
        <rFont val="宋体"/>
        <charset val="134"/>
      </rPr>
      <t xml:space="preserve">
2.村集体增收</t>
    </r>
    <r>
      <rPr>
        <sz val="14"/>
        <rFont val="宋体"/>
        <charset val="134"/>
      </rPr>
      <t>：勐佑镇农产品物流仓储站项目位于全镇中心，是凤庆县城连接保山市昌宁县的商品物流集散地，集镇内经营主体多，市场活跃。项目形成的农产品物流仓储站摊位属于固定资产，归投资村集体所有，通过出租固定摊位，权属对应的村集体每年可增收3万元。</t>
    </r>
  </si>
  <si>
    <r>
      <rPr>
        <b/>
        <sz val="14"/>
        <rFont val="宋体"/>
        <charset val="134"/>
      </rPr>
      <t>1.理由：</t>
    </r>
    <r>
      <rPr>
        <sz val="14"/>
        <rFont val="宋体"/>
        <charset val="134"/>
      </rPr>
      <t xml:space="preserve">勐佑镇农产品物流仓储站项目位于全镇中心，是凤庆县城连接保山市昌宁县的商品物流集散地，集镇内经营主体多，市场活跃。项目形成固定资产，收益稳定。
</t>
    </r>
    <r>
      <rPr>
        <b/>
        <sz val="14"/>
        <rFont val="宋体"/>
        <charset val="134"/>
      </rPr>
      <t>2.项目资金构成：</t>
    </r>
    <r>
      <rPr>
        <sz val="14"/>
        <rFont val="宋体"/>
        <charset val="134"/>
      </rPr>
      <t xml:space="preserve">投入财政衔接资金420万元，用于勐佑镇新林村等6个村的扶持壮大村集体经济项目资金打包建设，在集镇新建农产品物流仓储站1个，占地面积1000平方米，配套地面硬化、排污等基础设施。经营主体投入80万元，用于配套基础设施完善。
</t>
    </r>
    <r>
      <rPr>
        <b/>
        <sz val="14"/>
        <rFont val="宋体"/>
        <charset val="134"/>
      </rPr>
      <t>3.资产：</t>
    </r>
    <r>
      <rPr>
        <sz val="14"/>
        <rFont val="宋体"/>
        <charset val="134"/>
      </rPr>
      <t>属于经营性资产，归村集体所有。</t>
    </r>
    <r>
      <rPr>
        <b/>
        <sz val="14"/>
        <rFont val="宋体"/>
        <charset val="134"/>
      </rPr>
      <t xml:space="preserve">
4.要素保障：</t>
    </r>
    <r>
      <rPr>
        <sz val="14"/>
        <rFont val="宋体"/>
        <charset val="134"/>
      </rPr>
      <t>该项目属于凤庆县勐佑镇润园农产品交易中心项目B区部分子项目，持有土地证，已取得《建设工程规划许可证》、水保批复，初步设计批复、施工许可预计11月份完成办理。</t>
    </r>
  </si>
  <si>
    <t>凤庆县雪山镇玉兰花饮料加工厂建设项目</t>
  </si>
  <si>
    <r>
      <rPr>
        <sz val="14"/>
        <rFont val="宋体"/>
        <charset val="134"/>
      </rPr>
      <t>项目计划总投资600万元，其中：</t>
    </r>
    <r>
      <rPr>
        <b/>
        <sz val="14"/>
        <rFont val="宋体"/>
        <charset val="134"/>
      </rPr>
      <t>1.财政衔接资金420万元，</t>
    </r>
    <r>
      <rPr>
        <sz val="14"/>
        <rFont val="宋体"/>
        <charset val="134"/>
      </rPr>
      <t>建设内容为：玉兰花饮料生产厂房1500平方米，饮料生产线1条及配套相关设备；</t>
    </r>
    <r>
      <rPr>
        <b/>
        <sz val="14"/>
        <rFont val="宋体"/>
        <charset val="134"/>
      </rPr>
      <t>2.企业自筹180万元，</t>
    </r>
    <r>
      <rPr>
        <sz val="14"/>
        <rFont val="宋体"/>
        <charset val="134"/>
      </rPr>
      <t>建设内容为：场地硬化1000平方米，叉车2台，电力设施1件，管理房400平方米配套相关设备。</t>
    </r>
  </si>
  <si>
    <t xml:space="preserve">    通过建设玉兰花饮料加工厂建设项目开展玉兰花饮料开发工作，项目建设落地后，每日可生产瓶装饮料2500件（年产能达75万件，生产成本为22元/件以内，按最低出厂价25.8元/件计算，每件净利润3.8元，年利润可达285万元以上，项目的建设有效拓宽雪山产业渠道，增加当地群众增收致富新道路。</t>
  </si>
  <si>
    <r>
      <rPr>
        <b/>
        <sz val="14"/>
        <rFont val="宋体"/>
        <charset val="134"/>
      </rPr>
      <t xml:space="preserve">   1.农户增收：一是</t>
    </r>
    <r>
      <rPr>
        <sz val="14"/>
        <rFont val="宋体"/>
        <charset val="134"/>
      </rPr>
      <t xml:space="preserve">带动就业务工：项目建设过程中，可解决2000余人次短期务工就业问题，建成后可提供16人（计划以厂址临近村、组脱贫户为主）长期稳定就业岗位；二是带动群众发展生产：项目建成后可带动当地食用玉兰花种植不低于130亩、进一步实现茶园提质增效5000余亩，还能带动茶叶种植及生产加工，项目可消耗当地茶叶不低于90吨/年，有效提高农户发展生产热情，带动农户创收、增收。 
   </t>
    </r>
    <r>
      <rPr>
        <b/>
        <sz val="14"/>
        <rFont val="宋体"/>
        <charset val="134"/>
      </rPr>
      <t>2.村集体经济增收：</t>
    </r>
    <r>
      <rPr>
        <sz val="14"/>
        <rFont val="宋体"/>
        <charset val="134"/>
      </rPr>
      <t xml:space="preserve">项目建成后，以投入衔接资金的7%作为村集体经济收入（29.4万元），另外，党组织+企业+农户再以“181”互利共赢发展模式进行分配（即，企业将年纯利润按照10%作为村集体经济收入，净收入的80%归属企业利润，另外10%由企业用于全镇小型水利事业建设）； 
  </t>
    </r>
    <r>
      <rPr>
        <b/>
        <sz val="14"/>
        <rFont val="宋体"/>
        <charset val="134"/>
      </rPr>
      <t xml:space="preserve"> 3.增加税收：</t>
    </r>
    <r>
      <rPr>
        <sz val="14"/>
        <rFont val="宋体"/>
        <charset val="134"/>
      </rPr>
      <t>项目落地运营后可为凤庆增加相应税收收入。</t>
    </r>
  </si>
  <si>
    <r>
      <rPr>
        <sz val="14"/>
        <rFont val="宋体"/>
        <charset val="134"/>
      </rPr>
      <t xml:space="preserve">    </t>
    </r>
    <r>
      <rPr>
        <b/>
        <sz val="14"/>
        <rFont val="宋体"/>
        <charset val="134"/>
      </rPr>
      <t>1.项目背景：</t>
    </r>
    <r>
      <rPr>
        <sz val="14"/>
        <rFont val="宋体"/>
        <charset val="134"/>
      </rPr>
      <t xml:space="preserve">雪山镇坐拥千年古玉兰，具备药食同源特性和千年古玉兰的不可复制性，经检测含有硒元素和维生素C和B5等对人体有益的微量元素，萃取和调配出“雪山古玉兰”独一无二的名片饮料。
   </t>
    </r>
    <r>
      <rPr>
        <b/>
        <sz val="14"/>
        <rFont val="宋体"/>
        <charset val="134"/>
      </rPr>
      <t xml:space="preserve"> 2.资产权属：</t>
    </r>
    <r>
      <rPr>
        <sz val="14"/>
        <rFont val="宋体"/>
        <charset val="134"/>
      </rPr>
      <t xml:space="preserve">财政衔接资金投入部分形成的固定资产归属新化村所有，企业按照约定支付合作金有偿使用。
  </t>
    </r>
    <r>
      <rPr>
        <b/>
        <sz val="14"/>
        <rFont val="宋体"/>
        <charset val="134"/>
      </rPr>
      <t xml:space="preserve"> 3.土地要素：</t>
    </r>
    <r>
      <rPr>
        <sz val="14"/>
        <rFont val="宋体"/>
        <charset val="134"/>
      </rPr>
      <t xml:space="preserve">项目用地为村集体土地，土地权属清晰，在村庄规划内，不占用基本农田，不侵占生态红线，由经营方负责申报审批，
   </t>
    </r>
    <r>
      <rPr>
        <b/>
        <sz val="14"/>
        <rFont val="宋体"/>
        <charset val="134"/>
      </rPr>
      <t>4.运营主体：</t>
    </r>
    <r>
      <rPr>
        <sz val="14"/>
        <rFont val="宋体"/>
        <charset val="134"/>
      </rPr>
      <t xml:space="preserve">红河州鑫鑫奥特源食品有限公司
  </t>
    </r>
    <r>
      <rPr>
        <b/>
        <sz val="14"/>
        <rFont val="宋体"/>
        <charset val="134"/>
      </rPr>
      <t xml:space="preserve"> 5.撬动资本：</t>
    </r>
    <r>
      <rPr>
        <sz val="14"/>
        <rFont val="宋体"/>
        <charset val="134"/>
      </rPr>
      <t>拉动企业投资不低于180万元。</t>
    </r>
  </si>
  <si>
    <t>郭大寨乡文德、平掌、大立色三个村农产品物流仓储建设项目</t>
  </si>
  <si>
    <t>郭大寨村</t>
  </si>
  <si>
    <r>
      <rPr>
        <sz val="14"/>
        <color theme="1"/>
        <rFont val="宋体"/>
        <charset val="134"/>
      </rPr>
      <t>项目计划总投资510万元，其中：</t>
    </r>
    <r>
      <rPr>
        <b/>
        <sz val="14"/>
        <color theme="1"/>
        <rFont val="宋体"/>
        <charset val="134"/>
      </rPr>
      <t>1.财政衔接资金210万元</t>
    </r>
    <r>
      <rPr>
        <sz val="14"/>
        <color theme="1"/>
        <rFont val="宋体"/>
        <charset val="134"/>
      </rPr>
      <t xml:space="preserve">，新建农产品物流仓储综合用房500平方米，配套水、电等相关设施设备；
</t>
    </r>
    <r>
      <rPr>
        <b/>
        <sz val="14"/>
        <color theme="1"/>
        <rFont val="宋体"/>
        <charset val="134"/>
      </rPr>
      <t>2.企业投资300万元</t>
    </r>
    <r>
      <rPr>
        <sz val="14"/>
        <color theme="1"/>
        <rFont val="宋体"/>
        <charset val="134"/>
      </rPr>
      <t>，进行农产品物流设备，保鲜设备等设施设备投入，农产品基地建设管理，带动群众农产品生产基地建设。</t>
    </r>
  </si>
  <si>
    <t>通过建设500平方米农产品物流仓储综合用房，带动农特产品销售、帮助群众增收，项目收益农户996户4483人，其中脱贫户390户1041人，监测户68户234人。</t>
  </si>
  <si>
    <r>
      <rPr>
        <b/>
        <sz val="14"/>
        <color theme="1"/>
        <rFont val="宋体"/>
        <charset val="134"/>
      </rPr>
      <t>1.群众增收：</t>
    </r>
    <r>
      <rPr>
        <sz val="14"/>
        <color theme="1"/>
        <rFont val="宋体"/>
        <charset val="134"/>
      </rPr>
      <t>帮助农户出售农特产品，受益文德村、平掌村、大立色村群众，预计户均增收1000元；
2.</t>
    </r>
    <r>
      <rPr>
        <b/>
        <sz val="14"/>
        <color theme="1"/>
        <rFont val="宋体"/>
        <charset val="134"/>
      </rPr>
      <t>村集体经济增收：</t>
    </r>
    <r>
      <rPr>
        <sz val="14"/>
        <color theme="1"/>
        <rFont val="宋体"/>
        <charset val="134"/>
      </rPr>
      <t>与运营主体明涛建筑有限公司签订协议，每年按投入项目资金的4%分红给文德、平掌、大立色三个村（每村2.8万元）作为村集体经济收入；</t>
    </r>
    <r>
      <rPr>
        <b/>
        <sz val="14"/>
        <color theme="1"/>
        <rFont val="宋体"/>
        <charset val="134"/>
      </rPr>
      <t>此外，</t>
    </r>
    <r>
      <rPr>
        <sz val="14"/>
        <color theme="1"/>
        <rFont val="宋体"/>
        <charset val="134"/>
      </rPr>
      <t>破解集镇商户无仓储场所的难题，带动产业发展并有效盘活集体闲置土地。</t>
    </r>
  </si>
  <si>
    <r>
      <rPr>
        <b/>
        <sz val="14"/>
        <color theme="1"/>
        <rFont val="宋体"/>
        <charset val="134"/>
      </rPr>
      <t xml:space="preserve">  1.理由：</t>
    </r>
    <r>
      <rPr>
        <sz val="14"/>
        <color theme="1"/>
        <rFont val="宋体"/>
        <charset val="134"/>
      </rPr>
      <t xml:space="preserve">郭大寨乡农特产品丰富，有以茶叶、核桃为主，中草药、蜂类、土鸡、菌类等为辅的农特产品，是郭大寨乡群众主要的经济来源之一，通过项目建设，能够增加产品销售渠道，带动农产业发展，帮助群众增收。
    </t>
    </r>
    <r>
      <rPr>
        <b/>
        <sz val="14"/>
        <color theme="1"/>
        <rFont val="宋体"/>
        <charset val="134"/>
      </rPr>
      <t>2.项目资金构成：</t>
    </r>
    <r>
      <rPr>
        <sz val="14"/>
        <color theme="1"/>
        <rFont val="宋体"/>
        <charset val="134"/>
      </rPr>
      <t xml:space="preserve">衔接资金210万用于建设农产品物流仓储综合用房500平方米，配套水、电等相关设施设备。二是撬动企业投资约300万元，进行展销设备，保鲜设备等设施设备投入，农产品基地建设管理，带动群众农产品生产基地建设。
    </t>
    </r>
    <r>
      <rPr>
        <b/>
        <sz val="14"/>
        <color theme="1"/>
        <rFont val="宋体"/>
        <charset val="134"/>
      </rPr>
      <t>3.受益人口：</t>
    </r>
    <r>
      <rPr>
        <sz val="14"/>
        <color theme="1"/>
        <rFont val="宋体"/>
        <charset val="134"/>
      </rPr>
      <t xml:space="preserve">996户4483人，其中，脱贫户390户1041人，监测户68户234人。
   </t>
    </r>
    <r>
      <rPr>
        <b/>
        <sz val="14"/>
        <color theme="1"/>
        <rFont val="宋体"/>
        <charset val="134"/>
      </rPr>
      <t xml:space="preserve"> 4.农户收益：</t>
    </r>
    <r>
      <rPr>
        <sz val="14"/>
        <color theme="1"/>
        <rFont val="宋体"/>
        <charset val="134"/>
      </rPr>
      <t xml:space="preserve">帮助农户展示、出售农特产品，受益文德村、平掌村、大立色村群众，预计户均增收1000元；村级集体经济收益：与运营主体明涛建筑有限公司签订协议，每年按投入项目资金的4%分红给文德、平掌、大立色三个村（每村2.8万元）。
    </t>
    </r>
    <r>
      <rPr>
        <b/>
        <sz val="14"/>
        <color theme="1"/>
        <rFont val="宋体"/>
        <charset val="134"/>
      </rPr>
      <t>5.运营主体（龙头企业）：</t>
    </r>
    <r>
      <rPr>
        <sz val="14"/>
        <color theme="1"/>
        <rFont val="宋体"/>
        <charset val="134"/>
      </rPr>
      <t xml:space="preserve">明涛建筑有限公司。
    </t>
    </r>
    <r>
      <rPr>
        <b/>
        <sz val="14"/>
        <color theme="1"/>
        <rFont val="宋体"/>
        <charset val="134"/>
      </rPr>
      <t>6.资产：</t>
    </r>
    <r>
      <rPr>
        <sz val="14"/>
        <color theme="1"/>
        <rFont val="宋体"/>
        <charset val="134"/>
      </rPr>
      <t xml:space="preserve">经营性资产归村集体所有。
    </t>
    </r>
    <r>
      <rPr>
        <b/>
        <sz val="14"/>
        <color theme="1"/>
        <rFont val="宋体"/>
        <charset val="134"/>
      </rPr>
      <t>7.要素保障（土地）：</t>
    </r>
    <r>
      <rPr>
        <sz val="14"/>
        <color theme="1"/>
        <rFont val="宋体"/>
        <charset val="134"/>
      </rPr>
      <t>项目建设用地为集体建设用地，土地权属清晰，不涉及新增建设用地审批。</t>
    </r>
  </si>
  <si>
    <t>营盘镇三塔村等7个村青贮饲料加工项目</t>
  </si>
  <si>
    <t>大乃坝村</t>
  </si>
  <si>
    <r>
      <rPr>
        <sz val="14"/>
        <color theme="1"/>
        <rFont val="宋体"/>
        <charset val="134"/>
      </rPr>
      <t>项目计划总投资2775万元，其中：</t>
    </r>
    <r>
      <rPr>
        <b/>
        <sz val="14"/>
        <color theme="1"/>
        <rFont val="宋体"/>
        <charset val="134"/>
      </rPr>
      <t>1.申请财政衔接资金490万元，</t>
    </r>
    <r>
      <rPr>
        <sz val="14"/>
        <color theme="1"/>
        <rFont val="宋体"/>
        <charset val="134"/>
      </rPr>
      <t xml:space="preserve">营盘村、里拐村、干塘村、勐统村、帮拐村、贺费村、三塔村7个村抱团，在大乃坝村新建青贮饲料加工厂厂房2644平方米，配套水、电等相关附属设施设备。
</t>
    </r>
    <r>
      <rPr>
        <b/>
        <sz val="14"/>
        <color theme="1"/>
        <rFont val="宋体"/>
        <charset val="134"/>
      </rPr>
      <t>2.经营主体和群众投入2285万元，</t>
    </r>
    <r>
      <rPr>
        <sz val="14"/>
        <color theme="1"/>
        <rFont val="宋体"/>
        <charset val="134"/>
      </rPr>
      <t>用于办公房、宿舍楼、停车场及相关附属设施建设，购置青贮饲料加工相关机器设备等。</t>
    </r>
  </si>
  <si>
    <t>通过建设青贮饲料加工厂，预计可实现产能200吨/天，带动周边农户种植青贮农作物，发展青贮饲料产业，为杨柳河牛场提供饲草保障。项目受益7个行政村4335户17723人，其中，脱贫户及监测对象791户3033人</t>
  </si>
  <si>
    <r>
      <rPr>
        <b/>
        <sz val="14"/>
        <color theme="1"/>
        <rFont val="宋体"/>
        <charset val="134"/>
      </rPr>
      <t>1.农户增收：一是</t>
    </r>
    <r>
      <rPr>
        <sz val="14"/>
        <color theme="1"/>
        <rFont val="宋体"/>
        <charset val="134"/>
      </rPr>
      <t>青贮饲料加工厂建成投产可吸纳就近务工人员从事运营管理工作，提供就业岗位14个，优先选用脱贫人口及监测对象，带动增加群众收入每年25万元以上；</t>
    </r>
    <r>
      <rPr>
        <b/>
        <sz val="14"/>
        <color theme="1"/>
        <rFont val="宋体"/>
        <charset val="134"/>
      </rPr>
      <t>二是</t>
    </r>
    <r>
      <rPr>
        <sz val="14"/>
        <color theme="1"/>
        <rFont val="宋体"/>
        <charset val="134"/>
      </rPr>
      <t xml:space="preserve">饲料厂与农户签订青贮玉米收购订单，约定收购的品种、数量、质量和价格，开展订单式回收，带动农户大面积种植青贮玉米，饲料厂为农户提供种植管护技术帮助农户提高青贮饲料的产量和质量，预计鼓励周边农户种植青贮玉米1万亩以上，按照每年种植一季测算，预计与种植传统玉米对比每亩可增收70元以上，共带动群众增收70万元。共计增加群众收入95万元，受益4335户，户均增收219元以上。                                             
</t>
    </r>
    <r>
      <rPr>
        <b/>
        <sz val="14"/>
        <color theme="1"/>
        <rFont val="宋体"/>
        <charset val="134"/>
      </rPr>
      <t>2.村集体经济增收：</t>
    </r>
    <r>
      <rPr>
        <sz val="14"/>
        <color theme="1"/>
        <rFont val="宋体"/>
        <charset val="134"/>
      </rPr>
      <t>通过转让土地承包经营权，村集体每亩土地可获得700元地租收益；村集体将项目经营性资产租赁给运营主体，每年获取收益用于壮大村集体经济，每年可增加村集体固定租金收益24.5万元（经营性资产原值的5%），用于壮大村集体经济，并通过村集体二次收益分配，重点向脱贫人口和监测对象倾斜。</t>
    </r>
  </si>
  <si>
    <t>17723</t>
  </si>
  <si>
    <r>
      <rPr>
        <b/>
        <sz val="14"/>
        <color theme="1"/>
        <rFont val="宋体"/>
        <charset val="134"/>
      </rPr>
      <t>1.理由：</t>
    </r>
    <r>
      <rPr>
        <sz val="14"/>
        <color theme="1"/>
        <rFont val="宋体"/>
        <charset val="134"/>
      </rPr>
      <t xml:space="preserve">营盘镇营盘村、里拐村、干塘村、勐统村、帮拐村、贺费村、三塔村区位和海拔、气候条件适合种植粮食农作物，农民收入以粮、蔗、畜为主，通过项目的实施，能够充分带动周边群众积极参与青贮饲料相关农作物种植业发展，增加农户收入。
</t>
    </r>
    <r>
      <rPr>
        <b/>
        <sz val="14"/>
        <color theme="1"/>
        <rFont val="宋体"/>
        <charset val="134"/>
      </rPr>
      <t>2.项目资金构成</t>
    </r>
    <r>
      <rPr>
        <sz val="14"/>
        <color theme="1"/>
        <rFont val="宋体"/>
        <charset val="134"/>
      </rPr>
      <t xml:space="preserve">：财政衔接资金投入490万元用于新建青贮饲料加工厂厂房2644平方米。撬动社会投资2285万元，用于办公房、宿舍楼、停车场及相关附属设施建设，购置青贮饲料加工相关机器设备等。
</t>
    </r>
    <r>
      <rPr>
        <b/>
        <sz val="14"/>
        <color theme="1"/>
        <rFont val="宋体"/>
        <charset val="134"/>
      </rPr>
      <t>3.受益人口：</t>
    </r>
    <r>
      <rPr>
        <sz val="14"/>
        <color theme="1"/>
        <rFont val="宋体"/>
        <charset val="134"/>
      </rPr>
      <t xml:space="preserve">4335户17723人，其中，脱贫户及监测对象791户3033人。
</t>
    </r>
    <r>
      <rPr>
        <b/>
        <sz val="14"/>
        <color theme="1"/>
        <rFont val="宋体"/>
        <charset val="134"/>
      </rPr>
      <t>4.运营主体：</t>
    </r>
    <r>
      <rPr>
        <sz val="14"/>
        <color theme="1"/>
        <rFont val="宋体"/>
        <charset val="134"/>
      </rPr>
      <t xml:space="preserve">凤庆县农业农村投资开发有限公司。
</t>
    </r>
    <r>
      <rPr>
        <b/>
        <sz val="14"/>
        <color theme="1"/>
        <rFont val="宋体"/>
        <charset val="134"/>
      </rPr>
      <t>5.资产：</t>
    </r>
    <r>
      <rPr>
        <sz val="14"/>
        <color theme="1"/>
        <rFont val="宋体"/>
        <charset val="134"/>
      </rPr>
      <t xml:space="preserve">项目形成资产归村集体所有。
</t>
    </r>
    <r>
      <rPr>
        <b/>
        <sz val="14"/>
        <color theme="1"/>
        <rFont val="宋体"/>
        <charset val="134"/>
      </rPr>
      <t>6.要素保障（土地）：</t>
    </r>
    <r>
      <rPr>
        <sz val="14"/>
        <color theme="1"/>
        <rFont val="宋体"/>
        <charset val="134"/>
      </rPr>
      <t>项目建设地点用地、环评、水保等相关手续已全部办结。</t>
    </r>
  </si>
  <si>
    <t>三、</t>
  </si>
  <si>
    <t>少数民族发展任务项目</t>
  </si>
  <si>
    <t>加工厂</t>
  </si>
  <si>
    <t>凤庆县永生花加工厂建设项目（琼岳村民族团结进步示范村建设项目）</t>
  </si>
  <si>
    <r>
      <rPr>
        <sz val="14"/>
        <rFont val="宋体"/>
        <charset val="134"/>
      </rPr>
      <t>项目总投资750万元，其中：</t>
    </r>
    <r>
      <rPr>
        <b/>
        <sz val="14"/>
        <rFont val="宋体"/>
        <charset val="134"/>
      </rPr>
      <t>1.申请衔接资金100万元</t>
    </r>
    <r>
      <rPr>
        <sz val="14"/>
        <rFont val="宋体"/>
        <charset val="134"/>
      </rPr>
      <t>，用于建设永生花加工厂500平方米，含配套附属设施，2000元/平方米。</t>
    </r>
    <r>
      <rPr>
        <b/>
        <sz val="14"/>
        <rFont val="宋体"/>
        <charset val="134"/>
      </rPr>
      <t>2.企业投入650万元，</t>
    </r>
    <r>
      <rPr>
        <sz val="14"/>
        <rFont val="宋体"/>
        <charset val="134"/>
      </rPr>
      <t>主要用于建设产房1570平方米314万元，配套供电消防等设施336万元。</t>
    </r>
  </si>
  <si>
    <t>通过建设永生花加工厂500平方米，村级集体经济收入4万元。</t>
  </si>
  <si>
    <r>
      <rPr>
        <b/>
        <sz val="14"/>
        <rFont val="宋体"/>
        <charset val="134"/>
      </rPr>
      <t>1.农户增收：</t>
    </r>
    <r>
      <rPr>
        <sz val="14"/>
        <rFont val="宋体"/>
        <charset val="134"/>
      </rPr>
      <t xml:space="preserve">①带动长期务工10人，按每年每人劳务工资5万元计，可实现收入50万元；②琼岳村现有存量茶花资源4万株计，按产能测算，收购15万支，计15万元。③发展农户分散种植茶花40亩，按2年生长周期可长成直径2cm的商品苗测算，每亩1200株计，每株售价65元，亩均收入7.8万元，可实现产值312万元；受益农户183户616人，其中,脱贫户和监测对象23户94人。
</t>
    </r>
    <r>
      <rPr>
        <b/>
        <sz val="14"/>
        <rFont val="宋体"/>
        <charset val="134"/>
      </rPr>
      <t>2.村集体经济增收：</t>
    </r>
    <r>
      <rPr>
        <sz val="14"/>
        <rFont val="宋体"/>
        <charset val="134"/>
      </rPr>
      <t>永生花加工厂房资产属于村集体所有，以资产入股的方式交由企业运营，实现固定分红4万元/年，并按每年公司与村收购茶花加工产品产值的1%给予村集体收益分红，用于壮大村集体经济。</t>
    </r>
  </si>
  <si>
    <t>凤庆县民族宗教事务局</t>
  </si>
  <si>
    <r>
      <rPr>
        <sz val="14"/>
        <rFont val="宋体"/>
        <charset val="134"/>
      </rPr>
      <t xml:space="preserve">   </t>
    </r>
    <r>
      <rPr>
        <b/>
        <sz val="14"/>
        <rFont val="宋体"/>
        <charset val="134"/>
      </rPr>
      <t>1.项目提出理由：</t>
    </r>
    <r>
      <rPr>
        <sz val="14"/>
        <rFont val="宋体"/>
        <charset val="134"/>
      </rPr>
      <t xml:space="preserve">凤庆县现有茶花种植面积近10000亩，年产可用花穗1000万穗。通过项目的实施，能够有效的开发茶花资源，推动茶花一二三产业融合发展，使资源变资产，资产变效益，不断增加群众收入。
  </t>
    </r>
    <r>
      <rPr>
        <b/>
        <sz val="14"/>
        <rFont val="宋体"/>
        <charset val="134"/>
      </rPr>
      <t xml:space="preserve"> 2.项目资金构成：</t>
    </r>
    <r>
      <rPr>
        <sz val="14"/>
        <rFont val="宋体"/>
        <charset val="134"/>
      </rPr>
      <t xml:space="preserve">项目总投资3000万元，其中，投入衔接资金400万元，主要用于永生花加工厂建设2000平方米及配套附属设施，企业投入2600万元，主要用于产房建设1570平方米，生产加工线两条，新建示范基地200亩。
 </t>
    </r>
    <r>
      <rPr>
        <b/>
        <sz val="14"/>
        <rFont val="宋体"/>
        <charset val="134"/>
      </rPr>
      <t xml:space="preserve"> 3.受益人口：</t>
    </r>
    <r>
      <rPr>
        <sz val="14"/>
        <rFont val="宋体"/>
        <charset val="134"/>
      </rPr>
      <t xml:space="preserve">4个村受益农户465户1699人，其中脱贫户和监测对象64户259人，并辐射带动全县其他茶花种植户收益。
  </t>
    </r>
    <r>
      <rPr>
        <b/>
        <sz val="14"/>
        <rFont val="宋体"/>
        <charset val="134"/>
      </rPr>
      <t>4.农户收益：</t>
    </r>
    <r>
      <rPr>
        <sz val="14"/>
        <rFont val="宋体"/>
        <charset val="134"/>
      </rPr>
      <t>①带动长期务工35人，按每年每人劳务工资5万元计，可实现收入175万元；②按两条生产线产能计算，年收茶花72万穗，按1元/穗计，年增收72万元；③4个村推广农户分散种植茶花140亩，按2年生长周期可长成直径2cm的商品苗测算，每亩1200株计，每株售价65元，亩均收入7.8万元，可实现产值1092万元；</t>
    </r>
    <r>
      <rPr>
        <sz val="14"/>
        <rFont val="方正仿宋_GBK"/>
        <charset val="134"/>
      </rPr>
      <t>④</t>
    </r>
    <r>
      <rPr>
        <sz val="14"/>
        <rFont val="宋体"/>
        <charset val="134"/>
      </rPr>
      <t>推动茶花一二三产业融合发展，辐射带动全县茶花商品苗销售，增加旅游经济收入。</t>
    </r>
    <r>
      <rPr>
        <b/>
        <sz val="14"/>
        <rFont val="宋体"/>
        <charset val="134"/>
      </rPr>
      <t>村级集体经济收益：</t>
    </r>
    <r>
      <rPr>
        <sz val="14"/>
        <rFont val="宋体"/>
        <charset val="134"/>
      </rPr>
      <t xml:space="preserve">永生花加工厂房资产属于4个村集体所有，以资产入股的方式交由企业运营，实现固定分红16万元/年，并按每年公司与村收购茶花加工产品产值的1%给予4个村集体收益分红，用于壮大村集体经济。
 </t>
    </r>
    <r>
      <rPr>
        <b/>
        <sz val="14"/>
        <rFont val="宋体"/>
        <charset val="134"/>
      </rPr>
      <t xml:space="preserve"> 5.运营主体（龙头企业）：</t>
    </r>
    <r>
      <rPr>
        <sz val="14"/>
        <rFont val="宋体"/>
        <charset val="134"/>
      </rPr>
      <t xml:space="preserve">凤庆县天辰农业开发有限责任公司。技术由中国科学院昆明植物研究所提供支持，市场销售主要与上海谜藏科技有限公合作（茶花永生花批发价10元/支、其他永生花批发价6元/支），产品主要销往沿海城市及出口。公司拟新建永生花生产线两条，可生产茶花永生花72万支，产值720万元，其他花卉180万支，产值1080万元，合计产值1800万元，扣除生产成本及税费等，预计毛利润500万元左右。
  </t>
    </r>
    <r>
      <rPr>
        <b/>
        <sz val="14"/>
        <rFont val="宋体"/>
        <charset val="134"/>
      </rPr>
      <t>6.资产权属：</t>
    </r>
    <r>
      <rPr>
        <sz val="14"/>
        <rFont val="宋体"/>
        <charset val="134"/>
      </rPr>
      <t xml:space="preserve">经营性资产永生花加工厂房归4个村集体所有。
  </t>
    </r>
    <r>
      <rPr>
        <b/>
        <sz val="14"/>
        <rFont val="宋体"/>
        <charset val="134"/>
      </rPr>
      <t>7.要素保障（土地）：</t>
    </r>
    <r>
      <rPr>
        <sz val="14"/>
        <rFont val="宋体"/>
        <charset val="134"/>
      </rPr>
      <t>建设用地为工业园区工业用地（政府已报批，待拍卖）。</t>
    </r>
  </si>
  <si>
    <t>凤庆县永生花加工厂建设项目（桃花村民族团结进步示范村建设项目）</t>
  </si>
  <si>
    <t>桃花村</t>
  </si>
  <si>
    <r>
      <rPr>
        <sz val="14"/>
        <rFont val="宋体"/>
        <charset val="134"/>
      </rPr>
      <t>项目总投资750万元，</t>
    </r>
    <r>
      <rPr>
        <b/>
        <sz val="14"/>
        <rFont val="宋体"/>
        <charset val="134"/>
      </rPr>
      <t>其中：申请衔接资金100万元，</t>
    </r>
    <r>
      <rPr>
        <sz val="14"/>
        <rFont val="宋体"/>
        <charset val="134"/>
      </rPr>
      <t>用于建设永生花加工厂500平方米，含配套附属设施，2000元/平方米。</t>
    </r>
    <r>
      <rPr>
        <b/>
        <sz val="14"/>
        <rFont val="宋体"/>
        <charset val="134"/>
      </rPr>
      <t>2.企业投入650万元，</t>
    </r>
    <r>
      <rPr>
        <sz val="14"/>
        <rFont val="宋体"/>
        <charset val="134"/>
      </rPr>
      <t>主要用于建设生产线两条。</t>
    </r>
  </si>
  <si>
    <r>
      <rPr>
        <b/>
        <sz val="14"/>
        <rFont val="宋体"/>
        <charset val="134"/>
      </rPr>
      <t>1.农户增收：</t>
    </r>
    <r>
      <rPr>
        <sz val="14"/>
        <rFont val="宋体"/>
        <charset val="134"/>
      </rPr>
      <t xml:space="preserve">①带动长期务工10人，按每年每人劳务工资5万元计，可实现收入50万元；②桃花村现有存量茶花资源2万株计，按产能测算，收购8万支，计8万元。③发展农户分散种植茶花30亩，按2年生长周期可长成直径2cm的商品苗测算，每亩1200株计，每株售价65元，亩均收入7.8万元，可实现产值234万元；受益农户90户318人，其中,脱贫户和监测对象13户50人。
</t>
    </r>
    <r>
      <rPr>
        <b/>
        <sz val="14"/>
        <rFont val="宋体"/>
        <charset val="134"/>
      </rPr>
      <t>2.村集体经济增收：</t>
    </r>
    <r>
      <rPr>
        <sz val="14"/>
        <rFont val="宋体"/>
        <charset val="134"/>
      </rPr>
      <t>永生花加工厂房资产属于村集体所有，以资产入股的方式交由企业运营，实现固定分红4万元/年，并按每年公司与村收购茶花加工产品产值的1%给予村集体收益分红，用于壮大村集体经济。</t>
    </r>
  </si>
  <si>
    <t>凤庆县永生花加工厂建设项目（永和村民族团结进步示范村建设项目）</t>
  </si>
  <si>
    <t>永和村</t>
  </si>
  <si>
    <t>项目总投资750万元，其中1.申请衔接资金100万元，用于建设永生花加工厂500平方米，含配套附属设施，2000元/平方米。企业投入650万元，主要用于建设采穗基地200亩。</t>
  </si>
  <si>
    <r>
      <rPr>
        <b/>
        <sz val="14"/>
        <rFont val="宋体"/>
        <charset val="134"/>
      </rPr>
      <t>1.农户增收：</t>
    </r>
    <r>
      <rPr>
        <sz val="14"/>
        <rFont val="宋体"/>
        <charset val="134"/>
      </rPr>
      <t xml:space="preserve">①带动长期务工10人，按每年每人劳务工资5万元计，可实现收入50万元；②永和村现有存量茶花资源2万株计，按产能测算，收购8万支，计8万元。③发展农户分散种植茶花30亩，按2年生长周期可长成直径2cm的商品苗测算，每亩1200株计，每株售价65元，亩均收入7.8万元，可实现产值234万元；受益农户89户345人，其中,脱贫户和监测对象10户42人。
</t>
    </r>
    <r>
      <rPr>
        <b/>
        <sz val="14"/>
        <rFont val="宋体"/>
        <charset val="134"/>
      </rPr>
      <t>2.村集体经济增收：</t>
    </r>
    <r>
      <rPr>
        <sz val="14"/>
        <rFont val="宋体"/>
        <charset val="134"/>
      </rPr>
      <t>永生花加工厂房资产属于村集体所有，以资产入股的方式交由企业运营，实现固定分红4万元/年，并按每年公司与村收购茶花加工产品产值的1%给予村集体收益分红，用于壮大村集体经济。</t>
    </r>
  </si>
  <si>
    <t>凤庆县永生花加工厂建设项目（箐头村民族团结进步示范村建设项目）</t>
  </si>
  <si>
    <t>箐头村</t>
  </si>
  <si>
    <t>项目总投资750万元，申请衔接资金100万元，用于建设永生花加工厂500平方米，含配套附属设施，2000元/平方米。企业投入650万元，主要用于夏季茶花种植苗圃基地100亩。</t>
  </si>
  <si>
    <r>
      <rPr>
        <b/>
        <sz val="14"/>
        <rFont val="宋体"/>
        <charset val="134"/>
      </rPr>
      <t>1.农户增收：</t>
    </r>
    <r>
      <rPr>
        <sz val="14"/>
        <rFont val="宋体"/>
        <charset val="134"/>
      </rPr>
      <t xml:space="preserve">①带动长期务工5人，按每年每人劳务工资5万元计，可实现收入25万元；②箐头村现有存量茶花资源4万株计，按产能测算，收购15万支，计15万元。③发展农户分散种植茶花40亩，按2年生长周期可长成直径2cm的商品苗测算，每亩1200株计，每株售价65元，亩均收入7.8万元，可实现产值312万元；受益农户103户45人，其中,脱贫户和监测对象18户73人。           
</t>
    </r>
    <r>
      <rPr>
        <b/>
        <sz val="14"/>
        <rFont val="宋体"/>
        <charset val="134"/>
      </rPr>
      <t>2.村集体经济增收：</t>
    </r>
    <r>
      <rPr>
        <sz val="14"/>
        <rFont val="宋体"/>
        <charset val="134"/>
      </rPr>
      <t>永生花加工厂房资产属于村集体所有，以资产入股的方式交由企业运营，实现固定分红4万元/年，并按每年公司与村收购茶花加工产品产值的1%给予村集体收益分红，用于壮大村集体经济。</t>
    </r>
  </si>
  <si>
    <t>凤庆县郭大寨乡琼英片区茶叶加工厂建设项目（琼英村民族团结进步示范村）</t>
  </si>
  <si>
    <t>琼英村</t>
  </si>
  <si>
    <r>
      <rPr>
        <sz val="14"/>
        <rFont val="宋体"/>
        <charset val="134"/>
      </rPr>
      <t>项目总投资150万元，</t>
    </r>
    <r>
      <rPr>
        <b/>
        <sz val="14"/>
        <rFont val="宋体"/>
        <charset val="134"/>
      </rPr>
      <t>其中：1.申请衔接资金100万元，</t>
    </r>
    <r>
      <rPr>
        <sz val="14"/>
        <rFont val="宋体"/>
        <charset val="134"/>
      </rPr>
      <t>用于建设茶叶加工生产厂厂房500平方米，每平方米投入资金0.2万元。</t>
    </r>
    <r>
      <rPr>
        <b/>
        <sz val="14"/>
        <rFont val="宋体"/>
        <charset val="134"/>
      </rPr>
      <t>2.企业投入50万元</t>
    </r>
    <r>
      <rPr>
        <sz val="14"/>
        <rFont val="宋体"/>
        <charset val="134"/>
      </rPr>
      <t>，用于厂房装修500平方米。</t>
    </r>
  </si>
  <si>
    <t>通过项目建设，1.建设茶叶加工生产厂厂房500平方米。2.村集体经济每年收入4万元。</t>
  </si>
  <si>
    <r>
      <rPr>
        <b/>
        <sz val="14"/>
        <rFont val="宋体"/>
        <charset val="134"/>
      </rPr>
      <t>1.农户增收：</t>
    </r>
    <r>
      <rPr>
        <sz val="14"/>
        <rFont val="宋体"/>
        <charset val="134"/>
      </rPr>
      <t>①带动务工2000人次，按每人次100元计，可实现收入20万元；②与涉及农户签订茶叶收购协议，按照高于市场价1至2元/kg的价格收购片区茶农茶叶，按年产鲜茶100吨计，可增收20万元；受益农户234户941人。其中，脱贫户107户413人，监测户16户57人。
2</t>
    </r>
    <r>
      <rPr>
        <b/>
        <sz val="14"/>
        <rFont val="宋体"/>
        <charset val="134"/>
      </rPr>
      <t>.村集体经济增收</t>
    </r>
    <r>
      <rPr>
        <sz val="14"/>
        <rFont val="宋体"/>
        <charset val="134"/>
      </rPr>
      <t>：项目建成后租赁给沁园古茶厂运营，每年支付村集体4万元租金。</t>
    </r>
  </si>
  <si>
    <r>
      <rPr>
        <b/>
        <sz val="14"/>
        <rFont val="宋体"/>
        <charset val="134"/>
      </rPr>
      <t>1.理由</t>
    </r>
    <r>
      <rPr>
        <sz val="14"/>
        <rFont val="宋体"/>
        <charset val="134"/>
      </rPr>
      <t xml:space="preserve">：琼英片区古茶树资源丰富，有古茶园3000多亩，且有一株被中国农业科学院茶叶研究所列入目前全国46棵保护古茶树之一的古茶树，有直播卖茶基地，目前直播基地年销售中高端茶叶20吨，一般茶叶100吨，需增加产能80吨以上。项目建成后可带动琼英片区茶产业发展，增加农户收入。
</t>
    </r>
    <r>
      <rPr>
        <b/>
        <sz val="14"/>
        <rFont val="宋体"/>
        <charset val="134"/>
      </rPr>
      <t>2.资金构成：</t>
    </r>
    <r>
      <rPr>
        <sz val="14"/>
        <rFont val="宋体"/>
        <charset val="134"/>
      </rPr>
      <t xml:space="preserve">项目总投资300万元，其中衔接资金投入200万元，用于建设茶叶加工厂厂房500平方米，投入100万元，购置茶叶生产线设备1套投入资金70万元，建设挡墙100立方米，投入资金6万元，架设电路800米并配套相应用电设施设备，投入24万元。企业投入50万元，用于厂房装修500平方米，组织农户标准化管护茶园3000亩50万元。
</t>
    </r>
    <r>
      <rPr>
        <b/>
        <sz val="14"/>
        <rFont val="宋体"/>
        <charset val="134"/>
      </rPr>
      <t>3.受益人口：</t>
    </r>
    <r>
      <rPr>
        <sz val="14"/>
        <rFont val="宋体"/>
        <charset val="134"/>
      </rPr>
      <t xml:space="preserve">受益农户569户2408人。其中，脱贫户223户855人，监测户39户137人。
</t>
    </r>
    <r>
      <rPr>
        <b/>
        <sz val="14"/>
        <rFont val="宋体"/>
        <charset val="134"/>
      </rPr>
      <t>4.农户收益：</t>
    </r>
    <r>
      <rPr>
        <sz val="14"/>
        <rFont val="宋体"/>
        <charset val="134"/>
      </rPr>
      <t>①带动务工4000人次，按每人次100元计，可实现收入40万元；②与涉及农户签订茶叶收购协议，按照高于市场价1至2元/kg的价格收购片区茶农茶叶，按年产鲜茶200吨计，可增收40万元；</t>
    </r>
    <r>
      <rPr>
        <b/>
        <sz val="14"/>
        <rFont val="宋体"/>
        <charset val="134"/>
      </rPr>
      <t>村级集体经济：</t>
    </r>
    <r>
      <rPr>
        <sz val="14"/>
        <rFont val="宋体"/>
        <charset val="134"/>
      </rPr>
      <t xml:space="preserve">租赁给沁园古茶厂运营，每年支付村集体租金8万元，每村4万元。
</t>
    </r>
    <r>
      <rPr>
        <b/>
        <sz val="14"/>
        <rFont val="宋体"/>
        <charset val="134"/>
      </rPr>
      <t>5.运营主体（龙头企业）：</t>
    </r>
    <r>
      <rPr>
        <sz val="14"/>
        <rFont val="宋体"/>
        <charset val="134"/>
      </rPr>
      <t xml:space="preserve">沁园古茶厂
</t>
    </r>
    <r>
      <rPr>
        <b/>
        <sz val="14"/>
        <rFont val="宋体"/>
        <charset val="134"/>
      </rPr>
      <t>6.资产：</t>
    </r>
    <r>
      <rPr>
        <sz val="14"/>
        <rFont val="宋体"/>
        <charset val="134"/>
      </rPr>
      <t xml:space="preserve">项目由政府组织实施，建成资产归村集体所有；
</t>
    </r>
    <r>
      <rPr>
        <b/>
        <sz val="14"/>
        <rFont val="宋体"/>
        <charset val="134"/>
      </rPr>
      <t>7.要素保障：</t>
    </r>
    <r>
      <rPr>
        <sz val="14"/>
        <rFont val="宋体"/>
        <charset val="134"/>
      </rPr>
      <t>项目在原初制所重建，不涉及新增建设用地。</t>
    </r>
  </si>
  <si>
    <t>凤庆县郭大寨乡琼英片区茶叶加工厂建设项目（大立色村民族团结进步示范村）</t>
  </si>
  <si>
    <r>
      <rPr>
        <sz val="14"/>
        <rFont val="宋体"/>
        <charset val="134"/>
      </rPr>
      <t>项目总投资150万元，</t>
    </r>
    <r>
      <rPr>
        <b/>
        <sz val="14"/>
        <rFont val="宋体"/>
        <charset val="134"/>
      </rPr>
      <t>其中：1.申请衔接资金100万元，</t>
    </r>
    <r>
      <rPr>
        <sz val="14"/>
        <rFont val="宋体"/>
        <charset val="134"/>
      </rPr>
      <t>用于购置茶叶生产线设备1套（色选机1台；柔捻机4台；微雕槽4条；抖筛机1台；解块机1台；大称1台；烘干机1台；理条机3台；龙珠机1台：压饼机1台，输送带1条；鲜叶凉青机1台；化验设备1套；提升机1台），投入资金70万元，建设挡墙100立方米，投入资金6万元，架设电路800米并配套相应用电设施设备，投入资金24万元。</t>
    </r>
    <r>
      <rPr>
        <b/>
        <sz val="14"/>
        <rFont val="宋体"/>
        <charset val="134"/>
      </rPr>
      <t>2.组织农户标准化管护茶园投入50万元。</t>
    </r>
  </si>
  <si>
    <t>通过项目建设，1.购置茶叶生产线设备1套（色选机1台；柔捻机4台；微雕槽4条；抖筛机1台；解块机1台；大称1台；烘干机1台；理条机3台；龙珠机1台：压饼机1台，输送带1条；鲜叶凉青机1台；化验设备1套；提升机1台）；2.建设挡墙100立方米；3.架设电路800米并配套相应用电设施设备；4.村集体经济每年收入4万元。</t>
  </si>
  <si>
    <r>
      <rPr>
        <b/>
        <sz val="14"/>
        <rFont val="宋体"/>
        <charset val="134"/>
      </rPr>
      <t>1.农户增收：</t>
    </r>
    <r>
      <rPr>
        <sz val="14"/>
        <rFont val="宋体"/>
        <charset val="134"/>
      </rPr>
      <t xml:space="preserve">①带动务工2000人次，按每人次100元计，可实现收入20万元；②与涉及农户签订茶叶收购协议，按照高于市场价1至2元/kg的价格收购片区茶农茶叶，按年产鲜茶100吨计，可增收20万元；受益农户335户1467人。其中，脱贫户116户442人，监测户23户80人。
</t>
    </r>
    <r>
      <rPr>
        <b/>
        <sz val="14"/>
        <rFont val="宋体"/>
        <charset val="134"/>
      </rPr>
      <t>2.村集体经济增收：</t>
    </r>
    <r>
      <rPr>
        <sz val="14"/>
        <rFont val="宋体"/>
        <charset val="134"/>
      </rPr>
      <t>项目建成后租赁给沁园古茶厂运营，每年支付村集体4万元租金。</t>
    </r>
  </si>
  <si>
    <t>腰街渡口建设项目</t>
  </si>
  <si>
    <t>开明村</t>
  </si>
  <si>
    <t>项目计划总投资80万元，全部申请财政衔接资金。建设内容：新建长320米宽2.5米砂石路1条800平方米，按120元/平方米计算，投资9.6万元；乘船平台20平方米，按1500元/平方米计算，投资3万元；河堤防护600米，500元/米计算，投资30万元；支砌河道防护块石挡墙6800立方米，按550元/立方米计算，投资37.4万元。</t>
  </si>
  <si>
    <t>通过项目建设，新建砂石路320米，河堤防护600米，支砌河道防护块石挡墙6800立方米。项目受益农户2253户8812人，其中脱贫户和监测对象1496户5843人。</t>
  </si>
  <si>
    <t>项目受益农户2253户8812人，其中脱贫户和监测对象1496户5843人。</t>
  </si>
  <si>
    <t>不涉及新增用地。</t>
  </si>
  <si>
    <t>勐佑镇河东村民族村寨旅游提升项目</t>
  </si>
  <si>
    <t>项目计划总投资30万元，全部申请财政衔接资金。建设内容：安装寨内排污管2100米，100元/米，21万元，浇筑“大三格”污水处理池100立方米，800元/立方米，8万元，检查井6个1万元。</t>
  </si>
  <si>
    <t>通过项目建设，安装寨内排污管2100米，浇筑“大三格”污水处理池100立方米，检查井6个，项目覆盖受益农户95户451人，其中脱贫户和监测对象8户35人。</t>
  </si>
  <si>
    <t>项目覆盖受益农户95户451人，其中脱贫户和监测对象8户35人。</t>
  </si>
  <si>
    <t>民族村寨旅游提升项目纳入省政府、市政府、县政府10件惠民实事，省民委指定每个村安排30万元每年安排3个村的建设任务。</t>
  </si>
  <si>
    <t>郭大寨乡琼英村民族村寨旅游提升项目</t>
  </si>
  <si>
    <t>项目计划总投资30万元，全部申请财政衔接资金。建设内容：1.道路硬化800平方米，每平方米投入150元，概算投资120000元；2.公厕建设20平方米，每平方米投入4000元，概算投资80000元；3.挡墙建设200立方米，每立方米投入500元，概算投资100000元。</t>
  </si>
  <si>
    <t>通过项目建设，1.道路硬化800平方米；2.新建公厕20平方米；3.挡墙建设200立方米；4.受益农户234户941人。其中，脱贫户107户413人，监测户16户57人。</t>
  </si>
  <si>
    <t>受益农户234户941人。其中，脱贫户107户413人，监测户16户57人。</t>
  </si>
  <si>
    <t>农村道路建设（通村路、通户路、小型桥梁等）</t>
  </si>
  <si>
    <t>鲁史镇老道箐村民族村寨旅游提升项目</t>
  </si>
  <si>
    <t>老道箐村</t>
  </si>
  <si>
    <t>项目计划总投资30万元，全部申请财政衔接资金。建设内容为：浇筑2.5米宽18cm厚C20砼混凝土道路1800平方米，160元/平方米，投入28.8万元，新建6立方米垃圾池2个，投入1.2万元。</t>
  </si>
  <si>
    <t>通过项目建设1.道路硬化1800平方米；2.新建6立方米垃圾池2个。3.受益农户145户479人。其中，脱贫户21户83人，监测户12户23人。</t>
  </si>
  <si>
    <t>受益农户145户479人。其中，脱贫户21户83人，监测户12户23人。</t>
  </si>
  <si>
    <t>四</t>
  </si>
  <si>
    <t>国有欠发达林场任务资金项目</t>
  </si>
  <si>
    <t>凤庆县2025年欠发达国有林场巩固提升项目-特色优势产业发展</t>
  </si>
  <si>
    <t>特色优势产业发展：黄精种植220亩。</t>
  </si>
  <si>
    <r>
      <rPr>
        <sz val="14"/>
        <rFont val="宋体"/>
        <charset val="134"/>
      </rPr>
      <t>通过欠发达国有林场巩固提升项目的实施，种植黄精220亩，不断增强林场自身</t>
    </r>
    <r>
      <rPr>
        <sz val="14"/>
        <rFont val="宋体"/>
        <charset val="0"/>
      </rPr>
      <t>“</t>
    </r>
    <r>
      <rPr>
        <sz val="14"/>
        <rFont val="宋体"/>
        <charset val="134"/>
      </rPr>
      <t>造血</t>
    </r>
    <r>
      <rPr>
        <sz val="14"/>
        <rFont val="宋体"/>
        <charset val="0"/>
      </rPr>
      <t>”</t>
    </r>
    <r>
      <rPr>
        <sz val="14"/>
        <rFont val="宋体"/>
        <charset val="134"/>
      </rPr>
      <t>功能，改善林场管护条件。</t>
    </r>
  </si>
  <si>
    <t>1.农户增收：为周边群众发展林下经济产业“打了样”，提供劳务输出1540人次，增加群众务工收入15.4万元。
2.增加国有资产收入。</t>
  </si>
  <si>
    <t>王宏波</t>
  </si>
  <si>
    <t>林场内部林下种植，不涉及新增用地。</t>
  </si>
  <si>
    <t>凤庆县2025年欠发达国有林场巩固提升项目-基础设施建设</t>
  </si>
  <si>
    <t>小湾镇、诗礼乡</t>
  </si>
  <si>
    <t>桂花村、古墨村</t>
  </si>
  <si>
    <t>基础设施建设：进站路硬化1公里，路宽3米；砌筑挡墙24米，125立方米。</t>
  </si>
  <si>
    <r>
      <rPr>
        <sz val="14"/>
        <rFont val="宋体"/>
        <charset val="134"/>
      </rPr>
      <t>通过欠发达国有林场巩固提升项目的实施，改善林场管护条件，切实解决管护人员的出行困难问题，调动管护人员守山护林、</t>
    </r>
    <r>
      <rPr>
        <sz val="14"/>
        <rFont val="宋体"/>
        <charset val="0"/>
      </rPr>
      <t>“</t>
    </r>
    <r>
      <rPr>
        <sz val="14"/>
        <rFont val="宋体"/>
        <charset val="134"/>
      </rPr>
      <t>以场为家</t>
    </r>
    <r>
      <rPr>
        <sz val="14"/>
        <rFont val="宋体"/>
        <charset val="0"/>
      </rPr>
      <t>”</t>
    </r>
    <r>
      <rPr>
        <sz val="14"/>
        <rFont val="宋体"/>
        <charset val="134"/>
      </rPr>
      <t>的积极性，安心工作。</t>
    </r>
  </si>
  <si>
    <t>一是解决黄草坝管护站及周边2个自然村4个组125户农户438人出行难问题；二是完成诗礼管护站滑坡治理，解决安全隐患。</t>
  </si>
  <si>
    <t>在林场原有道路建设，不涉及新增用地。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</si>
</sst>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_);[Red]\(0.0000\)"/>
  </numFmts>
  <fonts count="59">
    <font>
      <sz val="11"/>
      <name val="宋体"/>
      <charset val="134"/>
    </font>
    <font>
      <sz val="11"/>
      <color rgb="FF000000"/>
      <name val="宋体"/>
      <charset val="134"/>
    </font>
    <font>
      <b/>
      <sz val="14"/>
      <name val="宋体"/>
      <charset val="134"/>
    </font>
    <font>
      <sz val="14"/>
      <name val="宋体"/>
      <charset val="134"/>
    </font>
    <font>
      <sz val="14"/>
      <color indexed="8"/>
      <name val="宋体"/>
      <charset val="134"/>
    </font>
    <font>
      <sz val="14"/>
      <color theme="1"/>
      <name val="宋体"/>
      <charset val="134"/>
    </font>
    <font>
      <sz val="14"/>
      <color rgb="FFFF0000"/>
      <name val="宋体"/>
      <charset val="134"/>
    </font>
    <font>
      <sz val="14"/>
      <color indexed="8"/>
      <name val="宋体"/>
      <charset val="134"/>
      <scheme val="minor"/>
    </font>
    <font>
      <b/>
      <sz val="14"/>
      <color theme="1"/>
      <name val="宋体"/>
      <charset val="134"/>
    </font>
    <font>
      <sz val="22"/>
      <color rgb="FF000000"/>
      <name val="宋体"/>
      <charset val="134"/>
    </font>
    <font>
      <b/>
      <sz val="12"/>
      <color rgb="FF000000"/>
      <name val="宋体"/>
      <charset val="134"/>
    </font>
    <font>
      <sz val="14"/>
      <color rgb="FF323232"/>
      <name val="宋体"/>
      <charset val="134"/>
    </font>
    <font>
      <sz val="14"/>
      <name val="Times New Roman"/>
      <charset val="134"/>
    </font>
    <font>
      <sz val="14"/>
      <color rgb="FF000000"/>
      <name val="宋体"/>
      <charset val="134"/>
    </font>
    <font>
      <b/>
      <sz val="14"/>
      <color rgb="FF000000"/>
      <name val="宋体"/>
      <charset val="134"/>
    </font>
    <font>
      <sz val="11"/>
      <name val="宋体"/>
      <charset val="134"/>
      <scheme val="minor"/>
    </font>
    <font>
      <b/>
      <sz val="14"/>
      <name val="宋体"/>
      <charset val="134"/>
      <scheme val="minor"/>
    </font>
    <font>
      <b/>
      <sz val="16"/>
      <name val="宋体"/>
      <charset val="134"/>
    </font>
    <font>
      <sz val="11"/>
      <color theme="1"/>
      <name val="宋体"/>
      <charset val="134"/>
    </font>
    <font>
      <sz val="12"/>
      <name val="宋体"/>
      <charset val="134"/>
    </font>
    <font>
      <b/>
      <sz val="14"/>
      <name val="Times New Roman"/>
      <charset val="134"/>
    </font>
    <font>
      <b/>
      <sz val="12"/>
      <color theme="1"/>
      <name val="宋体"/>
      <charset val="134"/>
    </font>
    <font>
      <sz val="12"/>
      <color theme="1"/>
      <name val="宋体"/>
      <charset val="134"/>
    </font>
    <font>
      <b/>
      <sz val="12"/>
      <name val="宋体"/>
      <charset val="134"/>
    </font>
    <font>
      <b/>
      <sz val="10"/>
      <name val="宋体"/>
      <charset val="134"/>
      <scheme val="minor"/>
    </font>
    <font>
      <sz val="10"/>
      <name val="宋体"/>
      <charset val="134"/>
      <scheme val="minor"/>
    </font>
    <font>
      <sz val="14"/>
      <name val="宋体"/>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font>
    <font>
      <b/>
      <sz val="11"/>
      <color theme="1"/>
      <name val="宋体"/>
      <charset val="134"/>
    </font>
    <font>
      <b/>
      <sz val="11"/>
      <name val="宋体"/>
      <charset val="134"/>
      <scheme val="minor"/>
    </font>
    <font>
      <sz val="14"/>
      <name val="宋体"/>
      <charset val="134"/>
      <scheme val="minor"/>
    </font>
    <font>
      <sz val="12"/>
      <name val="宋体"/>
      <charset val="134"/>
      <scheme val="minor"/>
    </font>
    <font>
      <b/>
      <sz val="12"/>
      <name val="宋体"/>
      <charset val="134"/>
      <scheme val="minor"/>
    </font>
    <font>
      <sz val="14"/>
      <color theme="1"/>
      <name val="Times New Roman"/>
      <charset val="134"/>
    </font>
    <font>
      <sz val="14"/>
      <name val="Calibri"/>
      <charset val="134"/>
    </font>
    <font>
      <b/>
      <sz val="14"/>
      <name val="Calibri"/>
      <charset val="134"/>
    </font>
    <font>
      <b/>
      <sz val="10"/>
      <name val="宋体"/>
      <charset val="134"/>
    </font>
    <font>
      <sz val="14"/>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7" borderId="3"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 applyNumberFormat="0" applyFill="0" applyAlignment="0" applyProtection="0">
      <alignment vertical="center"/>
    </xf>
    <xf numFmtId="0" fontId="40" fillId="0" borderId="4" applyNumberFormat="0" applyFill="0" applyAlignment="0" applyProtection="0">
      <alignment vertical="center"/>
    </xf>
    <xf numFmtId="0" fontId="32" fillId="9" borderId="0" applyNumberFormat="0" applyBorder="0" applyAlignment="0" applyProtection="0">
      <alignment vertical="center"/>
    </xf>
    <xf numFmtId="0" fontId="35" fillId="0" borderId="5" applyNumberFormat="0" applyFill="0" applyAlignment="0" applyProtection="0">
      <alignment vertical="center"/>
    </xf>
    <xf numFmtId="0" fontId="32" fillId="10" borderId="0" applyNumberFormat="0" applyBorder="0" applyAlignment="0" applyProtection="0">
      <alignment vertical="center"/>
    </xf>
    <xf numFmtId="0" fontId="41" fillId="11" borderId="6" applyNumberFormat="0" applyAlignment="0" applyProtection="0">
      <alignment vertical="center"/>
    </xf>
    <xf numFmtId="0" fontId="42" fillId="11" borderId="2" applyNumberFormat="0" applyAlignment="0" applyProtection="0">
      <alignment vertical="center"/>
    </xf>
    <xf numFmtId="0" fontId="43" fillId="12" borderId="7"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8" applyNumberFormat="0" applyFill="0" applyAlignment="0" applyProtection="0">
      <alignment vertical="center"/>
    </xf>
    <xf numFmtId="0" fontId="45" fillId="0" borderId="9"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cellStyleXfs>
  <cellXfs count="75">
    <xf numFmtId="0" fontId="0" fillId="0" borderId="0" xfId="0">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Alignment="1">
      <alignment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Alignment="1">
      <alignment horizontal="center" vertical="center"/>
    </xf>
    <xf numFmtId="0" fontId="3" fillId="0" borderId="0" xfId="0" applyNumberFormat="1"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8"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Alignment="1">
      <alignment horizontal="center" vertical="center"/>
    </xf>
    <xf numFmtId="0" fontId="9" fillId="0" borderId="0" xfId="0" applyFont="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0" applyFont="1" applyAlignment="1" applyProtection="1">
      <alignment vertical="center" wrapText="1"/>
      <protection locked="0"/>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center" vertical="top" wrapText="1"/>
    </xf>
    <xf numFmtId="178" fontId="14"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0">
    <dxf>
      <fill>
        <patternFill patternType="solid">
          <fgColor rgb="FFDDEBF7"/>
          <bgColor rgb="FFDDEBF7"/>
        </patternFill>
      </fill>
      <border>
        <left/>
        <right/>
        <top/>
        <bottom style="thin">
          <color rgb="FF9BC2E6"/>
        </bottom>
      </border>
    </dxf>
    <dxf>
      <font>
        <b val="1"/>
      </font>
      <fill>
        <patternFill patternType="solid">
          <fgColor rgb="FFDDEBF7"/>
          <bgColor rgb="FFDDEBF7"/>
        </patternFill>
      </fill>
      <border>
        <left/>
        <right/>
        <top/>
        <bottom style="thin">
          <color rgb="FF9BC2E6"/>
        </bottom>
      </border>
    </dxf>
    <dxf>
      <font>
        <color rgb="FF000000"/>
      </font>
    </dxf>
    <dxf>
      <font>
        <color rgb="FF000000"/>
      </font>
      <border>
        <left/>
        <right/>
        <top/>
        <bottom style="thin">
          <color rgb="FF9BC2E6"/>
        </bottom>
      </border>
    </dxf>
    <dxf>
      <font>
        <b val="1"/>
        <color rgb="FF000000"/>
      </font>
    </dxf>
    <dxf>
      <font>
        <b val="1"/>
        <color rgb="FF000000"/>
      </font>
      <border>
        <left/>
        <right/>
        <top style="thin">
          <color rgb="FF5B9BD5"/>
        </top>
        <bottom style="thin">
          <color rgb="FF5B9BD5"/>
        </bottom>
      </border>
    </dxf>
    <dxf>
      <fill>
        <patternFill patternType="solid">
          <fgColor rgb="FFDDEBF7"/>
          <bgColor rgb="FFDDEBF7"/>
        </patternFill>
      </fill>
    </dxf>
    <dxf>
      <fill>
        <patternFill patternType="solid">
          <fgColor rgb="FFDDEBF7"/>
          <bgColor rgb="FFDDEBF7"/>
        </patternFill>
      </fill>
    </dxf>
    <dxf>
      <font>
        <b val="1"/>
        <color rgb="FF000000"/>
      </font>
      <fill>
        <patternFill patternType="solid">
          <fgColor rgb="FFDDEBF7"/>
          <bgColor rgb="FFDDEBF7"/>
        </patternFill>
      </fill>
      <border>
        <left/>
        <right/>
        <top style="thin">
          <color rgb="FF9BC2E6"/>
        </top>
        <bottom style="thin">
          <color rgb="FF9BC2E6"/>
        </bottom>
      </border>
    </dxf>
    <dxf>
      <font>
        <b val="1"/>
        <color rgb="FF000000"/>
      </font>
      <fill>
        <patternFill patternType="solid">
          <fgColor rgb="FFDDEBF7"/>
          <bgColor rgb="FFDDEBF7"/>
        </patternFill>
      </fill>
      <border>
        <left/>
        <right/>
        <top/>
        <bottom style="thin">
          <color rgb="FF9BC2E6"/>
        </bottom>
      </border>
    </dxf>
  </dxfs>
  <tableStyles count="1" defaultTableStyle="TableStyleMedium2" defaultPivotStyle="PivotStylePreset2_Accent1 1">
    <tableStyle name="PivotStylePreset2_Accent1 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88</xdr:row>
      <xdr:rowOff>0</xdr:rowOff>
    </xdr:from>
    <xdr:to>
      <xdr:col>13</xdr:col>
      <xdr:colOff>228600</xdr:colOff>
      <xdr:row>88</xdr:row>
      <xdr:rowOff>228600</xdr:rowOff>
    </xdr:to>
    <xdr:pic>
      <xdr:nvPicPr>
        <xdr:cNvPr id="2" name="图片 1"/>
        <xdr:cNvPicPr>
          <a:picLocks noChangeAspect="1"/>
        </xdr:cNvPicPr>
      </xdr:nvPicPr>
      <xdr:blipFill>
        <a:blip r:embed="rId1"/>
        <a:stretch>
          <a:fillRect/>
        </a:stretch>
      </xdr:blipFill>
      <xdr:spPr>
        <a:xfrm>
          <a:off x="19135725" y="265214100"/>
          <a:ext cx="228600" cy="228600"/>
        </a:xfrm>
        <a:prstGeom prst="rect">
          <a:avLst/>
        </a:prstGeom>
        <a:noFill/>
        <a:ln>
          <a:noFill/>
        </a:ln>
      </xdr:spPr>
    </xdr:pic>
    <xdr:clientData/>
  </xdr:twoCellAnchor>
  <xdr:twoCellAnchor editAs="oneCell">
    <xdr:from>
      <xdr:col>13</xdr:col>
      <xdr:colOff>0</xdr:colOff>
      <xdr:row>88</xdr:row>
      <xdr:rowOff>0</xdr:rowOff>
    </xdr:from>
    <xdr:to>
      <xdr:col>13</xdr:col>
      <xdr:colOff>228600</xdr:colOff>
      <xdr:row>88</xdr:row>
      <xdr:rowOff>228600</xdr:rowOff>
    </xdr:to>
    <xdr:pic>
      <xdr:nvPicPr>
        <xdr:cNvPr id="3" name="图片 2"/>
        <xdr:cNvPicPr>
          <a:picLocks noChangeAspect="1"/>
        </xdr:cNvPicPr>
      </xdr:nvPicPr>
      <xdr:blipFill>
        <a:blip r:embed="rId1"/>
        <a:stretch>
          <a:fillRect/>
        </a:stretch>
      </xdr:blipFill>
      <xdr:spPr>
        <a:xfrm>
          <a:off x="19135725" y="265214100"/>
          <a:ext cx="228600" cy="228600"/>
        </a:xfrm>
        <a:prstGeom prst="rect">
          <a:avLst/>
        </a:prstGeom>
        <a:noFill/>
        <a:ln>
          <a:noFill/>
        </a:ln>
      </xdr:spPr>
    </xdr:pic>
    <xdr:clientData/>
  </xdr:twoCellAnchor>
  <xdr:twoCellAnchor editAs="oneCell">
    <xdr:from>
      <xdr:col>13</xdr:col>
      <xdr:colOff>0</xdr:colOff>
      <xdr:row>88</xdr:row>
      <xdr:rowOff>0</xdr:rowOff>
    </xdr:from>
    <xdr:to>
      <xdr:col>13</xdr:col>
      <xdr:colOff>228600</xdr:colOff>
      <xdr:row>88</xdr:row>
      <xdr:rowOff>228600</xdr:rowOff>
    </xdr:to>
    <xdr:pic>
      <xdr:nvPicPr>
        <xdr:cNvPr id="4" name="图片 3"/>
        <xdr:cNvPicPr>
          <a:picLocks noChangeAspect="1"/>
        </xdr:cNvPicPr>
      </xdr:nvPicPr>
      <xdr:blipFill>
        <a:blip r:embed="rId1"/>
        <a:stretch>
          <a:fillRect/>
        </a:stretch>
      </xdr:blipFill>
      <xdr:spPr>
        <a:xfrm>
          <a:off x="19135725" y="265214100"/>
          <a:ext cx="228600" cy="228600"/>
        </a:xfrm>
        <a:prstGeom prst="rect">
          <a:avLst/>
        </a:prstGeom>
        <a:noFill/>
        <a:ln>
          <a:noFill/>
        </a:ln>
      </xdr:spPr>
    </xdr:pic>
    <xdr:clientData/>
  </xdr:twoCellAnchor>
  <xdr:twoCellAnchor editAs="oneCell">
    <xdr:from>
      <xdr:col>13</xdr:col>
      <xdr:colOff>0</xdr:colOff>
      <xdr:row>88</xdr:row>
      <xdr:rowOff>0</xdr:rowOff>
    </xdr:from>
    <xdr:to>
      <xdr:col>13</xdr:col>
      <xdr:colOff>228600</xdr:colOff>
      <xdr:row>88</xdr:row>
      <xdr:rowOff>228600</xdr:rowOff>
    </xdr:to>
    <xdr:pic>
      <xdr:nvPicPr>
        <xdr:cNvPr id="5" name="图片 4"/>
        <xdr:cNvPicPr>
          <a:picLocks noChangeAspect="1"/>
        </xdr:cNvPicPr>
      </xdr:nvPicPr>
      <xdr:blipFill>
        <a:blip r:embed="rId1"/>
        <a:stretch>
          <a:fillRect/>
        </a:stretch>
      </xdr:blipFill>
      <xdr:spPr>
        <a:xfrm>
          <a:off x="19135725" y="265214100"/>
          <a:ext cx="228600" cy="228600"/>
        </a:xfrm>
        <a:prstGeom prst="rect">
          <a:avLst/>
        </a:prstGeom>
        <a:noFill/>
        <a:ln>
          <a:noFill/>
        </a:ln>
      </xdr:spPr>
    </xdr:pic>
    <xdr:clientData/>
  </xdr:twoCellAnchor>
  <xdr:twoCellAnchor editAs="oneCell">
    <xdr:from>
      <xdr:col>13</xdr:col>
      <xdr:colOff>0</xdr:colOff>
      <xdr:row>88</xdr:row>
      <xdr:rowOff>0</xdr:rowOff>
    </xdr:from>
    <xdr:to>
      <xdr:col>13</xdr:col>
      <xdr:colOff>228600</xdr:colOff>
      <xdr:row>88</xdr:row>
      <xdr:rowOff>228600</xdr:rowOff>
    </xdr:to>
    <xdr:pic>
      <xdr:nvPicPr>
        <xdr:cNvPr id="6" name="图片 5"/>
        <xdr:cNvPicPr>
          <a:picLocks noChangeAspect="1"/>
        </xdr:cNvPicPr>
      </xdr:nvPicPr>
      <xdr:blipFill>
        <a:blip r:embed="rId1"/>
        <a:stretch>
          <a:fillRect/>
        </a:stretch>
      </xdr:blipFill>
      <xdr:spPr>
        <a:xfrm>
          <a:off x="19135725" y="265214100"/>
          <a:ext cx="228600" cy="228600"/>
        </a:xfrm>
        <a:prstGeom prst="rect">
          <a:avLst/>
        </a:prstGeom>
        <a:noFill/>
        <a:ln>
          <a:noFill/>
        </a:ln>
      </xdr:spPr>
    </xdr:pic>
    <xdr:clientData/>
  </xdr:twoCellAnchor>
  <xdr:twoCellAnchor editAs="oneCell">
    <xdr:from>
      <xdr:col>13</xdr:col>
      <xdr:colOff>0</xdr:colOff>
      <xdr:row>88</xdr:row>
      <xdr:rowOff>0</xdr:rowOff>
    </xdr:from>
    <xdr:to>
      <xdr:col>13</xdr:col>
      <xdr:colOff>228600</xdr:colOff>
      <xdr:row>88</xdr:row>
      <xdr:rowOff>228600</xdr:rowOff>
    </xdr:to>
    <xdr:pic>
      <xdr:nvPicPr>
        <xdr:cNvPr id="7" name="图片 6"/>
        <xdr:cNvPicPr>
          <a:picLocks noChangeAspect="1"/>
        </xdr:cNvPicPr>
      </xdr:nvPicPr>
      <xdr:blipFill>
        <a:blip r:embed="rId1"/>
        <a:stretch>
          <a:fillRect/>
        </a:stretch>
      </xdr:blipFill>
      <xdr:spPr>
        <a:xfrm>
          <a:off x="19135725" y="265214100"/>
          <a:ext cx="228600" cy="2286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yigecun.com/cityfild/showcun.aspx?id=D04727B131277108"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09"/>
  <sheetViews>
    <sheetView tabSelected="1" topLeftCell="I1" workbookViewId="0">
      <pane ySplit="4" topLeftCell="A29" activePane="bottomLeft" state="frozen"/>
      <selection/>
      <selection pane="bottomLeft" activeCell="I29" sqref="I29"/>
    </sheetView>
  </sheetViews>
  <sheetFormatPr defaultColWidth="9" defaultRowHeight="13.5"/>
  <cols>
    <col min="1" max="1" width="5.125" style="20" customWidth="1"/>
    <col min="2" max="2" width="8.125" style="20" customWidth="1"/>
    <col min="3" max="3" width="13.375" style="20" customWidth="1"/>
    <col min="4" max="4" width="14.875" style="20" customWidth="1"/>
    <col min="5" max="5" width="24.125" style="20" customWidth="1"/>
    <col min="6" max="6" width="12" style="20" customWidth="1"/>
    <col min="7" max="7" width="8.75" style="20" customWidth="1"/>
    <col min="8" max="8" width="14.25" style="20" customWidth="1"/>
    <col min="9" max="9" width="63.875" style="20" customWidth="1"/>
    <col min="10" max="10" width="55.75" style="20" customWidth="1"/>
    <col min="11" max="11" width="7.375" style="20" customWidth="1"/>
    <col min="12" max="12" width="13.5" style="20" customWidth="1"/>
    <col min="13" max="13" width="10" style="20" customWidth="1"/>
    <col min="14" max="14" width="98.625" style="20" customWidth="1"/>
    <col min="15" max="15" width="13.625" style="20" customWidth="1"/>
    <col min="16" max="16" width="6.375" style="20" customWidth="1"/>
    <col min="17" max="17" width="7.25" style="20" customWidth="1"/>
    <col min="18" max="18" width="7.75" style="20" customWidth="1"/>
    <col min="19" max="19" width="17.875" style="20" customWidth="1"/>
    <col min="20" max="20" width="11.625" style="20" customWidth="1"/>
    <col min="21" max="21" width="9" style="20" customWidth="1"/>
    <col min="22" max="22" width="18.875" style="20" customWidth="1"/>
    <col min="23" max="23" width="10" style="20" customWidth="1"/>
    <col min="24" max="24" width="60" style="20" customWidth="1"/>
    <col min="25" max="16384" width="9" style="20"/>
  </cols>
  <sheetData>
    <row r="1" s="1" customFormat="1" ht="36" customHeight="1" spans="1:23">
      <c r="A1" s="21" t="s">
        <v>0</v>
      </c>
      <c r="B1" s="21"/>
      <c r="C1" s="21"/>
      <c r="D1" s="21"/>
      <c r="E1" s="21"/>
      <c r="F1" s="21"/>
      <c r="G1" s="21"/>
      <c r="H1" s="21"/>
      <c r="I1" s="21"/>
      <c r="J1" s="21"/>
      <c r="K1" s="21"/>
      <c r="L1" s="21"/>
      <c r="M1" s="21"/>
      <c r="N1" s="21"/>
      <c r="O1" s="21"/>
      <c r="P1" s="21"/>
      <c r="Q1" s="21"/>
      <c r="R1" s="21"/>
      <c r="S1" s="21"/>
      <c r="T1" s="21"/>
      <c r="U1" s="21"/>
      <c r="V1" s="21"/>
      <c r="W1" s="21"/>
    </row>
    <row r="2" s="1" customFormat="1" ht="23" customHeight="1" spans="1:23">
      <c r="A2" s="2" t="s">
        <v>1</v>
      </c>
      <c r="B2" s="2"/>
      <c r="C2" s="2"/>
      <c r="D2" s="2"/>
      <c r="E2" s="2"/>
      <c r="F2" s="2" t="s">
        <v>2</v>
      </c>
      <c r="G2" s="2"/>
      <c r="H2" s="2"/>
      <c r="I2" s="33" t="s">
        <v>3</v>
      </c>
      <c r="J2" s="2"/>
      <c r="K2" s="2" t="s">
        <v>4</v>
      </c>
      <c r="L2" s="2"/>
      <c r="M2" s="2"/>
      <c r="N2" s="2"/>
      <c r="O2" s="2" t="s">
        <v>5</v>
      </c>
      <c r="P2" s="2"/>
      <c r="Q2" s="2"/>
      <c r="R2" s="2"/>
      <c r="T2" s="2"/>
      <c r="U2" s="2"/>
      <c r="W2" s="2"/>
    </row>
    <row r="3" s="2" customFormat="1" ht="34" customHeight="1" spans="1:24">
      <c r="A3" s="22" t="s">
        <v>6</v>
      </c>
      <c r="B3" s="22" t="s">
        <v>7</v>
      </c>
      <c r="C3" s="22" t="s">
        <v>8</v>
      </c>
      <c r="D3" s="22" t="s">
        <v>9</v>
      </c>
      <c r="E3" s="22" t="s">
        <v>10</v>
      </c>
      <c r="F3" s="22" t="s">
        <v>11</v>
      </c>
      <c r="G3" s="22"/>
      <c r="H3" s="22" t="s">
        <v>12</v>
      </c>
      <c r="I3" s="22" t="s">
        <v>13</v>
      </c>
      <c r="J3" s="22" t="s">
        <v>14</v>
      </c>
      <c r="K3" s="22" t="s">
        <v>15</v>
      </c>
      <c r="L3" s="22" t="s">
        <v>16</v>
      </c>
      <c r="M3" s="22"/>
      <c r="N3" s="22" t="s">
        <v>17</v>
      </c>
      <c r="O3" s="22" t="s">
        <v>18</v>
      </c>
      <c r="P3" s="22" t="s">
        <v>19</v>
      </c>
      <c r="Q3" s="22" t="s">
        <v>20</v>
      </c>
      <c r="R3" s="22" t="s">
        <v>21</v>
      </c>
      <c r="S3" s="22" t="s">
        <v>22</v>
      </c>
      <c r="T3" s="22" t="s">
        <v>23</v>
      </c>
      <c r="U3" s="22" t="s">
        <v>24</v>
      </c>
      <c r="V3" s="22" t="s">
        <v>25</v>
      </c>
      <c r="W3" s="22" t="s">
        <v>26</v>
      </c>
      <c r="X3" s="22" t="s">
        <v>27</v>
      </c>
    </row>
    <row r="4" s="2" customFormat="1" ht="28" customHeight="1" spans="1:24">
      <c r="A4" s="22"/>
      <c r="B4" s="22"/>
      <c r="C4" s="22"/>
      <c r="D4" s="22"/>
      <c r="E4" s="22"/>
      <c r="F4" s="22" t="s">
        <v>28</v>
      </c>
      <c r="G4" s="22" t="s">
        <v>29</v>
      </c>
      <c r="H4" s="22"/>
      <c r="I4" s="22"/>
      <c r="J4" s="22"/>
      <c r="K4" s="22"/>
      <c r="L4" s="22" t="s">
        <v>30</v>
      </c>
      <c r="M4" s="22" t="s">
        <v>31</v>
      </c>
      <c r="N4" s="22"/>
      <c r="O4" s="22"/>
      <c r="P4" s="22"/>
      <c r="Q4" s="22"/>
      <c r="R4" s="22"/>
      <c r="S4" s="22"/>
      <c r="T4" s="22"/>
      <c r="U4" s="22"/>
      <c r="V4" s="22"/>
      <c r="W4" s="22"/>
      <c r="X4" s="22"/>
    </row>
    <row r="5" s="3" customFormat="1" ht="39" customHeight="1" spans="1:24">
      <c r="A5" s="23" t="s">
        <v>32</v>
      </c>
      <c r="B5" s="23"/>
      <c r="C5" s="23"/>
      <c r="D5" s="23"/>
      <c r="E5" s="23">
        <f>E6+E89+E96+E107</f>
        <v>91</v>
      </c>
      <c r="F5" s="23"/>
      <c r="G5" s="23"/>
      <c r="H5" s="23">
        <f t="shared" ref="H5:M5" si="0">H6+H89+H96+H107</f>
        <v>52891.61</v>
      </c>
      <c r="I5" s="23"/>
      <c r="J5" s="23"/>
      <c r="K5" s="23"/>
      <c r="L5" s="23">
        <f t="shared" si="0"/>
        <v>20855.6</v>
      </c>
      <c r="M5" s="23">
        <f t="shared" si="0"/>
        <v>32036.01</v>
      </c>
      <c r="N5" s="34"/>
      <c r="O5" s="23">
        <f>O6+O89+O96+O107</f>
        <v>287960</v>
      </c>
      <c r="P5" s="23"/>
      <c r="Q5" s="23"/>
      <c r="R5" s="23"/>
      <c r="S5" s="23"/>
      <c r="T5" s="23"/>
      <c r="U5" s="23"/>
      <c r="V5" s="23"/>
      <c r="W5" s="23"/>
      <c r="X5" s="45"/>
    </row>
    <row r="6" s="4" customFormat="1" ht="59" customHeight="1" spans="1:24">
      <c r="A6" s="23" t="s">
        <v>33</v>
      </c>
      <c r="B6" s="23" t="s">
        <v>34</v>
      </c>
      <c r="C6" s="23"/>
      <c r="D6" s="23"/>
      <c r="E6" s="23">
        <f>E7+E15+E74</f>
        <v>73</v>
      </c>
      <c r="F6" s="23"/>
      <c r="G6" s="23"/>
      <c r="H6" s="23">
        <f t="shared" ref="H6:M6" si="1">H7+H15+H74</f>
        <v>43748.01</v>
      </c>
      <c r="I6" s="23"/>
      <c r="J6" s="23"/>
      <c r="K6" s="23"/>
      <c r="L6" s="23">
        <f t="shared" si="1"/>
        <v>17677</v>
      </c>
      <c r="M6" s="23">
        <f t="shared" si="1"/>
        <v>26071.01</v>
      </c>
      <c r="N6" s="34"/>
      <c r="O6" s="23">
        <f>O7+O15+O74</f>
        <v>233748</v>
      </c>
      <c r="P6" s="23"/>
      <c r="Q6" s="23"/>
      <c r="R6" s="23"/>
      <c r="S6" s="23"/>
      <c r="T6" s="23"/>
      <c r="U6" s="23"/>
      <c r="V6" s="23"/>
      <c r="W6" s="23"/>
      <c r="X6" s="45"/>
    </row>
    <row r="7" s="3" customFormat="1" ht="46" customHeight="1" spans="1:24">
      <c r="A7" s="23" t="s">
        <v>35</v>
      </c>
      <c r="B7" s="23"/>
      <c r="C7" s="23"/>
      <c r="D7" s="23"/>
      <c r="E7" s="23">
        <v>7</v>
      </c>
      <c r="F7" s="23"/>
      <c r="G7" s="23"/>
      <c r="H7" s="23">
        <f>SUM(H8:H14)</f>
        <v>2620</v>
      </c>
      <c r="I7" s="23"/>
      <c r="J7" s="23"/>
      <c r="K7" s="23"/>
      <c r="L7" s="23">
        <f>SUM(L8:L14)</f>
        <v>2620</v>
      </c>
      <c r="M7" s="23"/>
      <c r="N7" s="34"/>
      <c r="O7" s="23">
        <f>SUM(O8:O14)</f>
        <v>19850</v>
      </c>
      <c r="P7" s="23"/>
      <c r="Q7" s="23"/>
      <c r="R7" s="23"/>
      <c r="S7" s="23"/>
      <c r="T7" s="23"/>
      <c r="U7" s="23"/>
      <c r="V7" s="23"/>
      <c r="W7" s="23"/>
      <c r="X7" s="45"/>
    </row>
    <row r="8" s="4" customFormat="1" ht="150" spans="1:24">
      <c r="A8" s="24">
        <v>1</v>
      </c>
      <c r="B8" s="24" t="s">
        <v>36</v>
      </c>
      <c r="C8" s="24" t="s">
        <v>37</v>
      </c>
      <c r="D8" s="24" t="s">
        <v>38</v>
      </c>
      <c r="E8" s="24" t="s">
        <v>39</v>
      </c>
      <c r="F8" s="24" t="s">
        <v>40</v>
      </c>
      <c r="G8" s="24"/>
      <c r="H8" s="24">
        <v>630</v>
      </c>
      <c r="I8" s="24" t="s">
        <v>41</v>
      </c>
      <c r="J8" s="24" t="s">
        <v>42</v>
      </c>
      <c r="K8" s="24">
        <v>2025</v>
      </c>
      <c r="L8" s="24">
        <v>630</v>
      </c>
      <c r="M8" s="24"/>
      <c r="N8" s="35" t="s">
        <v>43</v>
      </c>
      <c r="O8" s="24">
        <v>2550</v>
      </c>
      <c r="P8" s="24" t="s">
        <v>44</v>
      </c>
      <c r="Q8" s="24" t="s">
        <v>45</v>
      </c>
      <c r="R8" s="24" t="s">
        <v>45</v>
      </c>
      <c r="S8" s="24" t="s">
        <v>46</v>
      </c>
      <c r="T8" s="24" t="s">
        <v>47</v>
      </c>
      <c r="U8" s="24"/>
      <c r="V8" s="24" t="s">
        <v>46</v>
      </c>
      <c r="W8" s="24" t="s">
        <v>44</v>
      </c>
      <c r="X8" s="24" t="s">
        <v>48</v>
      </c>
    </row>
    <row r="9" s="4" customFormat="1" ht="75" spans="1:24">
      <c r="A9" s="24">
        <v>2</v>
      </c>
      <c r="B9" s="24" t="s">
        <v>49</v>
      </c>
      <c r="C9" s="24" t="s">
        <v>50</v>
      </c>
      <c r="D9" s="24" t="s">
        <v>50</v>
      </c>
      <c r="E9" s="24" t="s">
        <v>51</v>
      </c>
      <c r="F9" s="24" t="s">
        <v>40</v>
      </c>
      <c r="G9" s="24"/>
      <c r="H9" s="24">
        <v>480</v>
      </c>
      <c r="I9" s="24" t="s">
        <v>52</v>
      </c>
      <c r="J9" s="24" t="s">
        <v>53</v>
      </c>
      <c r="K9" s="24">
        <v>2025</v>
      </c>
      <c r="L9" s="24">
        <v>480</v>
      </c>
      <c r="M9" s="24"/>
      <c r="N9" s="35" t="s">
        <v>54</v>
      </c>
      <c r="O9" s="24">
        <v>500</v>
      </c>
      <c r="P9" s="24" t="s">
        <v>44</v>
      </c>
      <c r="Q9" s="24" t="s">
        <v>45</v>
      </c>
      <c r="R9" s="24" t="s">
        <v>45</v>
      </c>
      <c r="S9" s="24" t="s">
        <v>55</v>
      </c>
      <c r="T9" s="24" t="s">
        <v>56</v>
      </c>
      <c r="U9" s="24"/>
      <c r="V9" s="24" t="s">
        <v>46</v>
      </c>
      <c r="W9" s="24" t="s">
        <v>44</v>
      </c>
      <c r="X9" s="24" t="s">
        <v>48</v>
      </c>
    </row>
    <row r="10" s="4" customFormat="1" ht="75" spans="1:24">
      <c r="A10" s="24">
        <v>3</v>
      </c>
      <c r="B10" s="24" t="s">
        <v>49</v>
      </c>
      <c r="C10" s="24" t="s">
        <v>57</v>
      </c>
      <c r="D10" s="24" t="s">
        <v>58</v>
      </c>
      <c r="E10" s="24" t="s">
        <v>59</v>
      </c>
      <c r="F10" s="24" t="s">
        <v>40</v>
      </c>
      <c r="G10" s="24"/>
      <c r="H10" s="24">
        <v>720</v>
      </c>
      <c r="I10" s="24" t="s">
        <v>60</v>
      </c>
      <c r="J10" s="24" t="s">
        <v>61</v>
      </c>
      <c r="K10" s="24">
        <v>2025</v>
      </c>
      <c r="L10" s="24">
        <v>720</v>
      </c>
      <c r="M10" s="24"/>
      <c r="N10" s="35" t="s">
        <v>62</v>
      </c>
      <c r="O10" s="24">
        <v>9000</v>
      </c>
      <c r="P10" s="24" t="s">
        <v>44</v>
      </c>
      <c r="Q10" s="24" t="s">
        <v>45</v>
      </c>
      <c r="R10" s="24" t="s">
        <v>45</v>
      </c>
      <c r="S10" s="24" t="s">
        <v>55</v>
      </c>
      <c r="T10" s="24" t="s">
        <v>56</v>
      </c>
      <c r="U10" s="24"/>
      <c r="V10" s="24" t="s">
        <v>46</v>
      </c>
      <c r="W10" s="24" t="s">
        <v>44</v>
      </c>
      <c r="X10" s="24" t="s">
        <v>48</v>
      </c>
    </row>
    <row r="11" s="4" customFormat="1" ht="56.25" spans="1:24">
      <c r="A11" s="24">
        <v>4</v>
      </c>
      <c r="B11" s="24" t="s">
        <v>49</v>
      </c>
      <c r="C11" s="24" t="s">
        <v>57</v>
      </c>
      <c r="D11" s="24" t="s">
        <v>58</v>
      </c>
      <c r="E11" s="24" t="s">
        <v>63</v>
      </c>
      <c r="F11" s="24" t="s">
        <v>40</v>
      </c>
      <c r="G11" s="24"/>
      <c r="H11" s="24">
        <v>240</v>
      </c>
      <c r="I11" s="24" t="s">
        <v>64</v>
      </c>
      <c r="J11" s="24" t="s">
        <v>65</v>
      </c>
      <c r="K11" s="24">
        <v>2025</v>
      </c>
      <c r="L11" s="24">
        <v>240</v>
      </c>
      <c r="M11" s="24"/>
      <c r="N11" s="35" t="s">
        <v>66</v>
      </c>
      <c r="O11" s="24">
        <v>6000</v>
      </c>
      <c r="P11" s="24" t="s">
        <v>44</v>
      </c>
      <c r="Q11" s="24" t="s">
        <v>45</v>
      </c>
      <c r="R11" s="24" t="s">
        <v>45</v>
      </c>
      <c r="S11" s="24" t="s">
        <v>55</v>
      </c>
      <c r="T11" s="24" t="s">
        <v>56</v>
      </c>
      <c r="U11" s="24"/>
      <c r="V11" s="24" t="s">
        <v>46</v>
      </c>
      <c r="W11" s="24" t="s">
        <v>44</v>
      </c>
      <c r="X11" s="24" t="s">
        <v>48</v>
      </c>
    </row>
    <row r="12" s="5" customFormat="1" ht="75" spans="1:24">
      <c r="A12" s="24">
        <v>5</v>
      </c>
      <c r="B12" s="24" t="s">
        <v>49</v>
      </c>
      <c r="C12" s="24" t="s">
        <v>67</v>
      </c>
      <c r="D12" s="24" t="s">
        <v>68</v>
      </c>
      <c r="E12" s="24" t="s">
        <v>69</v>
      </c>
      <c r="F12" s="24" t="s">
        <v>70</v>
      </c>
      <c r="G12" s="24"/>
      <c r="H12" s="24">
        <v>150</v>
      </c>
      <c r="I12" s="24" t="s">
        <v>71</v>
      </c>
      <c r="J12" s="24" t="s">
        <v>72</v>
      </c>
      <c r="K12" s="24">
        <v>2025</v>
      </c>
      <c r="L12" s="24">
        <f>H12</f>
        <v>150</v>
      </c>
      <c r="M12" s="29"/>
      <c r="N12" s="35" t="s">
        <v>73</v>
      </c>
      <c r="O12" s="29">
        <v>800</v>
      </c>
      <c r="P12" s="24" t="s">
        <v>44</v>
      </c>
      <c r="Q12" s="24" t="s">
        <v>45</v>
      </c>
      <c r="R12" s="24" t="s">
        <v>45</v>
      </c>
      <c r="S12" s="24" t="s">
        <v>74</v>
      </c>
      <c r="T12" s="24" t="s">
        <v>75</v>
      </c>
      <c r="U12" s="24"/>
      <c r="V12" s="24" t="s">
        <v>46</v>
      </c>
      <c r="W12" s="24" t="s">
        <v>44</v>
      </c>
      <c r="X12" s="24" t="s">
        <v>48</v>
      </c>
    </row>
    <row r="13" s="6" customFormat="1" ht="75" spans="1:24">
      <c r="A13" s="24">
        <v>6</v>
      </c>
      <c r="B13" s="24" t="s">
        <v>49</v>
      </c>
      <c r="C13" s="24" t="s">
        <v>67</v>
      </c>
      <c r="D13" s="24" t="s">
        <v>68</v>
      </c>
      <c r="E13" s="24" t="s">
        <v>76</v>
      </c>
      <c r="F13" s="24" t="s">
        <v>70</v>
      </c>
      <c r="G13" s="24"/>
      <c r="H13" s="25">
        <v>200</v>
      </c>
      <c r="I13" s="24" t="s">
        <v>77</v>
      </c>
      <c r="J13" s="24" t="s">
        <v>78</v>
      </c>
      <c r="K13" s="25">
        <v>2025</v>
      </c>
      <c r="L13" s="25">
        <v>200</v>
      </c>
      <c r="M13" s="29"/>
      <c r="N13" s="35" t="s">
        <v>79</v>
      </c>
      <c r="O13" s="29">
        <v>1000</v>
      </c>
      <c r="P13" s="24" t="s">
        <v>44</v>
      </c>
      <c r="Q13" s="24" t="s">
        <v>45</v>
      </c>
      <c r="R13" s="24" t="s">
        <v>45</v>
      </c>
      <c r="S13" s="24" t="s">
        <v>55</v>
      </c>
      <c r="T13" s="24" t="s">
        <v>56</v>
      </c>
      <c r="U13" s="25"/>
      <c r="V13" s="25" t="s">
        <v>46</v>
      </c>
      <c r="W13" s="24" t="s">
        <v>44</v>
      </c>
      <c r="X13" s="24" t="s">
        <v>48</v>
      </c>
    </row>
    <row r="14" s="5" customFormat="1" ht="112.5" spans="1:24">
      <c r="A14" s="24">
        <v>7</v>
      </c>
      <c r="B14" s="24" t="s">
        <v>80</v>
      </c>
      <c r="C14" s="24" t="s">
        <v>80</v>
      </c>
      <c r="D14" s="24" t="s">
        <v>80</v>
      </c>
      <c r="E14" s="24" t="s">
        <v>81</v>
      </c>
      <c r="F14" s="24" t="s">
        <v>70</v>
      </c>
      <c r="G14" s="24"/>
      <c r="H14" s="24">
        <v>200</v>
      </c>
      <c r="I14" s="24" t="s">
        <v>82</v>
      </c>
      <c r="J14" s="24" t="s">
        <v>83</v>
      </c>
      <c r="K14" s="24">
        <v>2025</v>
      </c>
      <c r="L14" s="24">
        <v>200</v>
      </c>
      <c r="M14" s="29"/>
      <c r="N14" s="35" t="s">
        <v>84</v>
      </c>
      <c r="O14" s="29"/>
      <c r="P14" s="24" t="s">
        <v>44</v>
      </c>
      <c r="Q14" s="24" t="s">
        <v>45</v>
      </c>
      <c r="R14" s="24" t="s">
        <v>45</v>
      </c>
      <c r="S14" s="24" t="s">
        <v>46</v>
      </c>
      <c r="T14" s="24" t="s">
        <v>47</v>
      </c>
      <c r="U14" s="24"/>
      <c r="V14" s="24" t="s">
        <v>46</v>
      </c>
      <c r="W14" s="24" t="s">
        <v>44</v>
      </c>
      <c r="X14" s="24" t="s">
        <v>85</v>
      </c>
    </row>
    <row r="15" s="3" customFormat="1" ht="18.75" spans="1:24">
      <c r="A15" s="23" t="s">
        <v>86</v>
      </c>
      <c r="B15" s="23"/>
      <c r="C15" s="23"/>
      <c r="D15" s="23"/>
      <c r="E15" s="23">
        <f>E16+E20+E22+E24+E26+E28</f>
        <v>52</v>
      </c>
      <c r="F15" s="23"/>
      <c r="G15" s="23"/>
      <c r="H15" s="23">
        <f t="shared" ref="H15:M15" si="2">H16+H20+H22+H24+H26+H28</f>
        <v>33118.01</v>
      </c>
      <c r="I15" s="23"/>
      <c r="J15" s="23"/>
      <c r="K15" s="23"/>
      <c r="L15" s="23">
        <f t="shared" si="2"/>
        <v>11057</v>
      </c>
      <c r="M15" s="23">
        <f t="shared" si="2"/>
        <v>22061.01</v>
      </c>
      <c r="N15" s="34"/>
      <c r="O15" s="23">
        <f>O16+O20+O22+O24+O26+O28</f>
        <v>152764</v>
      </c>
      <c r="P15" s="23"/>
      <c r="Q15" s="23"/>
      <c r="R15" s="23"/>
      <c r="S15" s="23"/>
      <c r="T15" s="23"/>
      <c r="U15" s="46"/>
      <c r="V15" s="23"/>
      <c r="W15" s="23"/>
      <c r="X15" s="23"/>
    </row>
    <row r="16" s="3" customFormat="1" ht="18.75" spans="1:24">
      <c r="A16" s="23" t="s">
        <v>87</v>
      </c>
      <c r="B16" s="23"/>
      <c r="C16" s="23"/>
      <c r="D16" s="23"/>
      <c r="E16" s="23">
        <v>3</v>
      </c>
      <c r="F16" s="23"/>
      <c r="G16" s="23"/>
      <c r="H16" s="23">
        <f t="shared" ref="H16:O16" si="3">SUM(H17:H19)</f>
        <v>2100</v>
      </c>
      <c r="I16" s="23">
        <f t="shared" si="3"/>
        <v>0</v>
      </c>
      <c r="J16" s="23">
        <f t="shared" si="3"/>
        <v>0</v>
      </c>
      <c r="K16" s="23">
        <f t="shared" si="3"/>
        <v>0</v>
      </c>
      <c r="L16" s="23">
        <f t="shared" si="3"/>
        <v>800</v>
      </c>
      <c r="M16" s="23">
        <f t="shared" si="3"/>
        <v>1300</v>
      </c>
      <c r="N16" s="34">
        <f t="shared" si="3"/>
        <v>0</v>
      </c>
      <c r="O16" s="23">
        <f t="shared" si="3"/>
        <v>9563</v>
      </c>
      <c r="P16" s="23"/>
      <c r="Q16" s="23"/>
      <c r="R16" s="23"/>
      <c r="S16" s="23"/>
      <c r="T16" s="23"/>
      <c r="U16" s="46"/>
      <c r="V16" s="23"/>
      <c r="W16" s="23"/>
      <c r="X16" s="23"/>
    </row>
    <row r="17" s="7" customFormat="1" ht="337.5" spans="1:24">
      <c r="A17" s="25">
        <v>1</v>
      </c>
      <c r="B17" s="25" t="s">
        <v>88</v>
      </c>
      <c r="C17" s="25" t="s">
        <v>89</v>
      </c>
      <c r="D17" s="25" t="s">
        <v>90</v>
      </c>
      <c r="E17" s="25" t="s">
        <v>91</v>
      </c>
      <c r="F17" s="25" t="s">
        <v>92</v>
      </c>
      <c r="G17" s="25" t="s">
        <v>93</v>
      </c>
      <c r="H17" s="25">
        <v>800</v>
      </c>
      <c r="I17" s="25" t="s">
        <v>94</v>
      </c>
      <c r="J17" s="25" t="s">
        <v>95</v>
      </c>
      <c r="K17" s="25" t="s">
        <v>96</v>
      </c>
      <c r="L17" s="25">
        <v>300</v>
      </c>
      <c r="M17" s="25">
        <v>500</v>
      </c>
      <c r="N17" s="36" t="s">
        <v>97</v>
      </c>
      <c r="O17" s="25">
        <v>3369</v>
      </c>
      <c r="P17" s="25" t="s">
        <v>44</v>
      </c>
      <c r="Q17" s="25" t="s">
        <v>45</v>
      </c>
      <c r="R17" s="25" t="s">
        <v>44</v>
      </c>
      <c r="S17" s="25" t="s">
        <v>98</v>
      </c>
      <c r="T17" s="25" t="s">
        <v>99</v>
      </c>
      <c r="U17" s="25"/>
      <c r="V17" s="25" t="s">
        <v>100</v>
      </c>
      <c r="W17" s="25" t="s">
        <v>44</v>
      </c>
      <c r="X17" s="47" t="s">
        <v>101</v>
      </c>
    </row>
    <row r="18" s="7" customFormat="1" ht="337.5" spans="1:24">
      <c r="A18" s="25">
        <v>2</v>
      </c>
      <c r="B18" s="25" t="s">
        <v>88</v>
      </c>
      <c r="C18" s="25" t="s">
        <v>89</v>
      </c>
      <c r="D18" s="25" t="s">
        <v>90</v>
      </c>
      <c r="E18" s="25" t="s">
        <v>102</v>
      </c>
      <c r="F18" s="25" t="s">
        <v>92</v>
      </c>
      <c r="G18" s="25" t="s">
        <v>103</v>
      </c>
      <c r="H18" s="25">
        <v>600</v>
      </c>
      <c r="I18" s="25" t="s">
        <v>104</v>
      </c>
      <c r="J18" s="25" t="s">
        <v>105</v>
      </c>
      <c r="K18" s="25" t="s">
        <v>96</v>
      </c>
      <c r="L18" s="25">
        <v>200</v>
      </c>
      <c r="M18" s="25">
        <v>400</v>
      </c>
      <c r="N18" s="36" t="s">
        <v>106</v>
      </c>
      <c r="O18" s="25">
        <v>2978</v>
      </c>
      <c r="P18" s="25" t="s">
        <v>44</v>
      </c>
      <c r="Q18" s="25" t="s">
        <v>45</v>
      </c>
      <c r="R18" s="25" t="s">
        <v>44</v>
      </c>
      <c r="S18" s="25" t="s">
        <v>98</v>
      </c>
      <c r="T18" s="25" t="s">
        <v>99</v>
      </c>
      <c r="U18" s="25"/>
      <c r="V18" s="25" t="s">
        <v>100</v>
      </c>
      <c r="W18" s="25" t="s">
        <v>44</v>
      </c>
      <c r="X18" s="47" t="s">
        <v>107</v>
      </c>
    </row>
    <row r="19" s="8" customFormat="1" ht="337.5" spans="1:24">
      <c r="A19" s="25">
        <v>3</v>
      </c>
      <c r="B19" s="25" t="s">
        <v>88</v>
      </c>
      <c r="C19" s="25" t="s">
        <v>89</v>
      </c>
      <c r="D19" s="25" t="s">
        <v>90</v>
      </c>
      <c r="E19" s="25" t="s">
        <v>108</v>
      </c>
      <c r="F19" s="25" t="s">
        <v>109</v>
      </c>
      <c r="G19" s="26" t="s">
        <v>110</v>
      </c>
      <c r="H19" s="25">
        <v>700</v>
      </c>
      <c r="I19" s="25" t="s">
        <v>111</v>
      </c>
      <c r="J19" s="25" t="s">
        <v>112</v>
      </c>
      <c r="K19" s="25" t="s">
        <v>96</v>
      </c>
      <c r="L19" s="25">
        <v>300</v>
      </c>
      <c r="M19" s="25">
        <v>400</v>
      </c>
      <c r="N19" s="36" t="s">
        <v>113</v>
      </c>
      <c r="O19" s="25">
        <v>3216</v>
      </c>
      <c r="P19" s="25" t="s">
        <v>44</v>
      </c>
      <c r="Q19" s="25" t="s">
        <v>45</v>
      </c>
      <c r="R19" s="25" t="s">
        <v>44</v>
      </c>
      <c r="S19" s="25" t="s">
        <v>98</v>
      </c>
      <c r="T19" s="25" t="s">
        <v>99</v>
      </c>
      <c r="U19" s="25"/>
      <c r="V19" s="25" t="s">
        <v>100</v>
      </c>
      <c r="W19" s="25" t="s">
        <v>44</v>
      </c>
      <c r="X19" s="47" t="s">
        <v>107</v>
      </c>
    </row>
    <row r="20" s="3" customFormat="1" ht="18.75" spans="1:24">
      <c r="A20" s="23" t="s">
        <v>114</v>
      </c>
      <c r="B20" s="23"/>
      <c r="C20" s="23"/>
      <c r="D20" s="23"/>
      <c r="E20" s="23">
        <v>1</v>
      </c>
      <c r="F20" s="23"/>
      <c r="G20" s="23"/>
      <c r="H20" s="23">
        <f t="shared" ref="H20:M20" si="4">H21</f>
        <v>3075</v>
      </c>
      <c r="I20" s="23"/>
      <c r="J20" s="23"/>
      <c r="K20" s="23"/>
      <c r="L20" s="23">
        <f t="shared" si="4"/>
        <v>980</v>
      </c>
      <c r="M20" s="23">
        <f t="shared" si="4"/>
        <v>2095</v>
      </c>
      <c r="N20" s="34"/>
      <c r="O20" s="23">
        <f>O21</f>
        <v>22000</v>
      </c>
      <c r="P20" s="23"/>
      <c r="Q20" s="23"/>
      <c r="R20" s="23"/>
      <c r="S20" s="23"/>
      <c r="T20" s="23"/>
      <c r="U20" s="23"/>
      <c r="V20" s="23"/>
      <c r="W20" s="23"/>
      <c r="X20" s="23"/>
    </row>
    <row r="21" s="9" customFormat="1" ht="378" spans="1:24">
      <c r="A21" s="25">
        <v>1</v>
      </c>
      <c r="B21" s="24" t="s">
        <v>88</v>
      </c>
      <c r="C21" s="24" t="s">
        <v>89</v>
      </c>
      <c r="D21" s="24" t="s">
        <v>115</v>
      </c>
      <c r="E21" s="25" t="s">
        <v>116</v>
      </c>
      <c r="F21" s="25" t="s">
        <v>117</v>
      </c>
      <c r="G21" s="25" t="s">
        <v>118</v>
      </c>
      <c r="H21" s="25">
        <v>3075</v>
      </c>
      <c r="I21" s="25" t="s">
        <v>119</v>
      </c>
      <c r="J21" s="25" t="s">
        <v>120</v>
      </c>
      <c r="K21" s="25">
        <v>2025</v>
      </c>
      <c r="L21" s="25">
        <v>980</v>
      </c>
      <c r="M21" s="25">
        <v>2095</v>
      </c>
      <c r="N21" s="37" t="s">
        <v>121</v>
      </c>
      <c r="O21" s="25">
        <v>22000</v>
      </c>
      <c r="P21" s="25" t="s">
        <v>45</v>
      </c>
      <c r="Q21" s="25" t="s">
        <v>45</v>
      </c>
      <c r="R21" s="25" t="s">
        <v>44</v>
      </c>
      <c r="S21" s="25" t="s">
        <v>100</v>
      </c>
      <c r="T21" s="25" t="s">
        <v>122</v>
      </c>
      <c r="U21" s="48"/>
      <c r="V21" s="25" t="s">
        <v>100</v>
      </c>
      <c r="W21" s="25" t="s">
        <v>44</v>
      </c>
      <c r="X21" s="49" t="s">
        <v>123</v>
      </c>
    </row>
    <row r="22" s="3" customFormat="1" ht="18.75" spans="1:24">
      <c r="A22" s="27" t="s">
        <v>124</v>
      </c>
      <c r="B22" s="27"/>
      <c r="C22" s="27"/>
      <c r="D22" s="27"/>
      <c r="E22" s="23">
        <v>1</v>
      </c>
      <c r="F22" s="23"/>
      <c r="G22" s="23"/>
      <c r="H22" s="23">
        <f t="shared" ref="H22:M22" si="5">H23</f>
        <v>601</v>
      </c>
      <c r="I22" s="23"/>
      <c r="J22" s="23"/>
      <c r="K22" s="23"/>
      <c r="L22" s="23">
        <f t="shared" si="5"/>
        <v>220</v>
      </c>
      <c r="M22" s="23">
        <f t="shared" si="5"/>
        <v>381</v>
      </c>
      <c r="N22" s="34"/>
      <c r="O22" s="23"/>
      <c r="P22" s="23"/>
      <c r="Q22" s="23"/>
      <c r="R22" s="23"/>
      <c r="S22" s="23"/>
      <c r="T22" s="23"/>
      <c r="U22" s="23"/>
      <c r="V22" s="23"/>
      <c r="W22" s="23"/>
      <c r="X22" s="23"/>
    </row>
    <row r="23" s="3" customFormat="1" ht="393.75" spans="1:24">
      <c r="A23" s="28" t="s">
        <v>125</v>
      </c>
      <c r="B23" s="24" t="s">
        <v>88</v>
      </c>
      <c r="C23" s="24" t="s">
        <v>89</v>
      </c>
      <c r="D23" s="24" t="s">
        <v>115</v>
      </c>
      <c r="E23" s="24" t="s">
        <v>126</v>
      </c>
      <c r="F23" s="24" t="s">
        <v>127</v>
      </c>
      <c r="G23" s="24" t="s">
        <v>128</v>
      </c>
      <c r="H23" s="24">
        <v>601</v>
      </c>
      <c r="I23" s="24" t="s">
        <v>129</v>
      </c>
      <c r="J23" s="24" t="s">
        <v>130</v>
      </c>
      <c r="K23" s="24">
        <v>2025</v>
      </c>
      <c r="L23" s="24">
        <v>220</v>
      </c>
      <c r="M23" s="24">
        <v>381</v>
      </c>
      <c r="N23" s="35" t="s">
        <v>131</v>
      </c>
      <c r="O23" s="24">
        <v>6113</v>
      </c>
      <c r="P23" s="24" t="s">
        <v>45</v>
      </c>
      <c r="Q23" s="24" t="s">
        <v>45</v>
      </c>
      <c r="R23" s="24" t="s">
        <v>44</v>
      </c>
      <c r="S23" s="24" t="s">
        <v>132</v>
      </c>
      <c r="T23" s="24" t="s">
        <v>133</v>
      </c>
      <c r="U23" s="28"/>
      <c r="V23" s="24" t="s">
        <v>46</v>
      </c>
      <c r="W23" s="24" t="s">
        <v>44</v>
      </c>
      <c r="X23" s="23" t="s">
        <v>134</v>
      </c>
    </row>
    <row r="24" s="3" customFormat="1" ht="18.75" spans="1:24">
      <c r="A24" s="27" t="s">
        <v>135</v>
      </c>
      <c r="B24" s="27"/>
      <c r="C24" s="27"/>
      <c r="D24" s="27"/>
      <c r="E24" s="23">
        <v>1</v>
      </c>
      <c r="F24" s="23"/>
      <c r="G24" s="23"/>
      <c r="H24" s="23">
        <f>H25</f>
        <v>672</v>
      </c>
      <c r="I24" s="23"/>
      <c r="J24" s="23"/>
      <c r="K24" s="23"/>
      <c r="L24" s="23">
        <f>L25</f>
        <v>672</v>
      </c>
      <c r="M24" s="23"/>
      <c r="N24" s="34"/>
      <c r="O24" s="23"/>
      <c r="P24" s="23"/>
      <c r="Q24" s="23"/>
      <c r="R24" s="23"/>
      <c r="S24" s="23"/>
      <c r="T24" s="23"/>
      <c r="U24" s="27"/>
      <c r="V24" s="23"/>
      <c r="W24" s="23"/>
      <c r="X24" s="23"/>
    </row>
    <row r="25" s="4" customFormat="1" ht="56.25" spans="1:24">
      <c r="A25" s="28" t="s">
        <v>125</v>
      </c>
      <c r="B25" s="24" t="s">
        <v>88</v>
      </c>
      <c r="C25" s="24" t="s">
        <v>136</v>
      </c>
      <c r="D25" s="24" t="s">
        <v>137</v>
      </c>
      <c r="E25" s="24" t="s">
        <v>138</v>
      </c>
      <c r="F25" s="24" t="s">
        <v>40</v>
      </c>
      <c r="G25" s="24"/>
      <c r="H25" s="24">
        <v>672</v>
      </c>
      <c r="I25" s="24" t="s">
        <v>139</v>
      </c>
      <c r="J25" s="24" t="s">
        <v>140</v>
      </c>
      <c r="K25" s="24">
        <v>2025</v>
      </c>
      <c r="L25" s="24">
        <v>672</v>
      </c>
      <c r="M25" s="24"/>
      <c r="N25" s="35" t="s">
        <v>141</v>
      </c>
      <c r="O25" s="24">
        <v>14240</v>
      </c>
      <c r="P25" s="24" t="s">
        <v>44</v>
      </c>
      <c r="Q25" s="24" t="s">
        <v>45</v>
      </c>
      <c r="R25" s="24" t="s">
        <v>45</v>
      </c>
      <c r="S25" s="24" t="s">
        <v>46</v>
      </c>
      <c r="T25" s="24" t="s">
        <v>47</v>
      </c>
      <c r="U25" s="24"/>
      <c r="V25" s="24" t="s">
        <v>46</v>
      </c>
      <c r="W25" s="24" t="s">
        <v>44</v>
      </c>
      <c r="X25" s="24" t="s">
        <v>48</v>
      </c>
    </row>
    <row r="26" s="3" customFormat="1" ht="18.75" spans="1:24">
      <c r="A26" s="27" t="s">
        <v>142</v>
      </c>
      <c r="B26" s="27"/>
      <c r="C26" s="27"/>
      <c r="D26" s="27"/>
      <c r="E26" s="23">
        <v>1</v>
      </c>
      <c r="F26" s="23"/>
      <c r="G26" s="23"/>
      <c r="H26" s="23">
        <f>H27</f>
        <v>300</v>
      </c>
      <c r="I26" s="23"/>
      <c r="J26" s="23"/>
      <c r="K26" s="23"/>
      <c r="L26" s="23">
        <f>L27</f>
        <v>300</v>
      </c>
      <c r="M26" s="23"/>
      <c r="N26" s="34"/>
      <c r="O26" s="23">
        <f>O27</f>
        <v>12750</v>
      </c>
      <c r="P26" s="23"/>
      <c r="Q26" s="23"/>
      <c r="R26" s="23"/>
      <c r="S26" s="23"/>
      <c r="T26" s="23"/>
      <c r="U26" s="27"/>
      <c r="V26" s="23"/>
      <c r="W26" s="23"/>
      <c r="X26" s="23"/>
    </row>
    <row r="27" s="5" customFormat="1" ht="112.5" spans="1:24">
      <c r="A27" s="28" t="s">
        <v>143</v>
      </c>
      <c r="B27" s="24" t="s">
        <v>88</v>
      </c>
      <c r="C27" s="24" t="s">
        <v>144</v>
      </c>
      <c r="D27" s="24" t="s">
        <v>145</v>
      </c>
      <c r="E27" s="24" t="s">
        <v>146</v>
      </c>
      <c r="F27" s="24" t="s">
        <v>40</v>
      </c>
      <c r="G27" s="24"/>
      <c r="H27" s="24">
        <v>300</v>
      </c>
      <c r="I27" s="24" t="s">
        <v>147</v>
      </c>
      <c r="J27" s="24" t="s">
        <v>148</v>
      </c>
      <c r="K27" s="24">
        <v>2025</v>
      </c>
      <c r="L27" s="24">
        <v>300</v>
      </c>
      <c r="M27" s="29"/>
      <c r="N27" s="35" t="s">
        <v>149</v>
      </c>
      <c r="O27" s="24">
        <v>12750</v>
      </c>
      <c r="P27" s="24" t="s">
        <v>44</v>
      </c>
      <c r="Q27" s="24" t="s">
        <v>45</v>
      </c>
      <c r="R27" s="24" t="s">
        <v>45</v>
      </c>
      <c r="S27" s="24" t="s">
        <v>46</v>
      </c>
      <c r="T27" s="24" t="s">
        <v>47</v>
      </c>
      <c r="U27" s="24"/>
      <c r="V27" s="24" t="s">
        <v>46</v>
      </c>
      <c r="W27" s="24" t="s">
        <v>44</v>
      </c>
      <c r="X27" s="24" t="s">
        <v>150</v>
      </c>
    </row>
    <row r="28" s="3" customFormat="1" ht="18.75" spans="1:24">
      <c r="A28" s="23" t="s">
        <v>151</v>
      </c>
      <c r="B28" s="23"/>
      <c r="C28" s="23"/>
      <c r="D28" s="23"/>
      <c r="E28" s="23">
        <v>45</v>
      </c>
      <c r="F28" s="23"/>
      <c r="G28" s="23"/>
      <c r="H28" s="23">
        <f t="shared" ref="H28:J28" si="6">SUM(H29:H73)</f>
        <v>26370.01</v>
      </c>
      <c r="I28" s="23"/>
      <c r="J28" s="23"/>
      <c r="K28" s="23"/>
      <c r="L28" s="23">
        <f t="shared" ref="L28:O28" si="7">SUM(L29:L73)</f>
        <v>8085</v>
      </c>
      <c r="M28" s="23">
        <f t="shared" si="7"/>
        <v>18285.01</v>
      </c>
      <c r="N28" s="34"/>
      <c r="O28" s="23">
        <f t="shared" si="7"/>
        <v>108451</v>
      </c>
      <c r="P28" s="23"/>
      <c r="Q28" s="23"/>
      <c r="R28" s="23"/>
      <c r="S28" s="23"/>
      <c r="T28" s="23"/>
      <c r="U28" s="23"/>
      <c r="V28" s="23"/>
      <c r="W28" s="23"/>
      <c r="X28" s="23"/>
    </row>
    <row r="29" s="10" customFormat="1" ht="206.25" spans="1:16375">
      <c r="A29" s="28" t="s">
        <v>143</v>
      </c>
      <c r="B29" s="24" t="s">
        <v>88</v>
      </c>
      <c r="C29" s="24" t="s">
        <v>144</v>
      </c>
      <c r="D29" s="24" t="s">
        <v>145</v>
      </c>
      <c r="E29" s="24" t="s">
        <v>152</v>
      </c>
      <c r="F29" s="24" t="s">
        <v>153</v>
      </c>
      <c r="G29" s="29" t="s">
        <v>154</v>
      </c>
      <c r="H29" s="29">
        <v>505</v>
      </c>
      <c r="I29" s="24" t="s">
        <v>155</v>
      </c>
      <c r="J29" s="24" t="s">
        <v>156</v>
      </c>
      <c r="K29" s="24">
        <v>2025</v>
      </c>
      <c r="L29" s="29">
        <v>136</v>
      </c>
      <c r="M29" s="29">
        <v>369</v>
      </c>
      <c r="N29" s="35" t="s">
        <v>157</v>
      </c>
      <c r="O29" s="24">
        <v>1930</v>
      </c>
      <c r="P29" s="24" t="s">
        <v>45</v>
      </c>
      <c r="Q29" s="24" t="s">
        <v>45</v>
      </c>
      <c r="R29" s="24" t="s">
        <v>44</v>
      </c>
      <c r="S29" s="24" t="s">
        <v>158</v>
      </c>
      <c r="T29" s="24" t="s">
        <v>159</v>
      </c>
      <c r="U29" s="24"/>
      <c r="V29" s="24" t="s">
        <v>46</v>
      </c>
      <c r="W29" s="24" t="s">
        <v>44</v>
      </c>
      <c r="X29" s="23" t="s">
        <v>160</v>
      </c>
      <c r="XER29" s="4"/>
      <c r="XES29" s="4"/>
      <c r="XET29" s="4"/>
      <c r="XEU29" s="4"/>
    </row>
    <row r="30" s="10" customFormat="1" ht="206.25" spans="1:16375">
      <c r="A30" s="28" t="s">
        <v>161</v>
      </c>
      <c r="B30" s="24" t="s">
        <v>88</v>
      </c>
      <c r="C30" s="24" t="s">
        <v>144</v>
      </c>
      <c r="D30" s="24" t="s">
        <v>145</v>
      </c>
      <c r="E30" s="24" t="s">
        <v>162</v>
      </c>
      <c r="F30" s="24" t="s">
        <v>153</v>
      </c>
      <c r="G30" s="29" t="s">
        <v>163</v>
      </c>
      <c r="H30" s="29">
        <v>502</v>
      </c>
      <c r="I30" s="24" t="s">
        <v>164</v>
      </c>
      <c r="J30" s="24" t="s">
        <v>165</v>
      </c>
      <c r="K30" s="24">
        <v>2025</v>
      </c>
      <c r="L30" s="29">
        <v>80</v>
      </c>
      <c r="M30" s="29">
        <v>422</v>
      </c>
      <c r="N30" s="35" t="s">
        <v>166</v>
      </c>
      <c r="O30" s="24">
        <v>3490</v>
      </c>
      <c r="P30" s="24" t="s">
        <v>45</v>
      </c>
      <c r="Q30" s="24" t="s">
        <v>45</v>
      </c>
      <c r="R30" s="24" t="s">
        <v>44</v>
      </c>
      <c r="S30" s="24" t="s">
        <v>158</v>
      </c>
      <c r="T30" s="24" t="s">
        <v>159</v>
      </c>
      <c r="U30" s="24"/>
      <c r="V30" s="24" t="s">
        <v>46</v>
      </c>
      <c r="W30" s="24" t="s">
        <v>44</v>
      </c>
      <c r="X30" s="23" t="s">
        <v>167</v>
      </c>
      <c r="XER30" s="4"/>
      <c r="XES30" s="4"/>
      <c r="XET30" s="4"/>
      <c r="XEU30" s="4"/>
    </row>
    <row r="31" s="10" customFormat="1" ht="187.5" spans="1:16375">
      <c r="A31" s="28" t="s">
        <v>168</v>
      </c>
      <c r="B31" s="24" t="s">
        <v>88</v>
      </c>
      <c r="C31" s="24" t="s">
        <v>144</v>
      </c>
      <c r="D31" s="25" t="s">
        <v>169</v>
      </c>
      <c r="E31" s="24" t="s">
        <v>170</v>
      </c>
      <c r="F31" s="24" t="s">
        <v>153</v>
      </c>
      <c r="G31" s="29" t="s">
        <v>171</v>
      </c>
      <c r="H31" s="29">
        <v>501</v>
      </c>
      <c r="I31" s="24" t="s">
        <v>172</v>
      </c>
      <c r="J31" s="24" t="s">
        <v>173</v>
      </c>
      <c r="K31" s="24">
        <v>2025</v>
      </c>
      <c r="L31" s="29">
        <v>125</v>
      </c>
      <c r="M31" s="29">
        <v>376</v>
      </c>
      <c r="N31" s="35" t="s">
        <v>174</v>
      </c>
      <c r="O31" s="24">
        <v>1256</v>
      </c>
      <c r="P31" s="24" t="s">
        <v>45</v>
      </c>
      <c r="Q31" s="24" t="s">
        <v>45</v>
      </c>
      <c r="R31" s="24" t="s">
        <v>44</v>
      </c>
      <c r="S31" s="24" t="s">
        <v>158</v>
      </c>
      <c r="T31" s="24" t="s">
        <v>159</v>
      </c>
      <c r="U31" s="24"/>
      <c r="V31" s="24" t="s">
        <v>46</v>
      </c>
      <c r="W31" s="24" t="s">
        <v>44</v>
      </c>
      <c r="X31" s="23" t="s">
        <v>175</v>
      </c>
      <c r="XER31" s="4"/>
      <c r="XES31" s="4"/>
      <c r="XET31" s="4"/>
      <c r="XEU31" s="4"/>
    </row>
    <row r="32" s="10" customFormat="1" ht="206.25" spans="1:16375">
      <c r="A32" s="28" t="s">
        <v>176</v>
      </c>
      <c r="B32" s="24" t="s">
        <v>88</v>
      </c>
      <c r="C32" s="24" t="s">
        <v>144</v>
      </c>
      <c r="D32" s="24" t="s">
        <v>145</v>
      </c>
      <c r="E32" s="24" t="s">
        <v>177</v>
      </c>
      <c r="F32" s="24" t="s">
        <v>153</v>
      </c>
      <c r="G32" s="29" t="s">
        <v>178</v>
      </c>
      <c r="H32" s="29">
        <v>510</v>
      </c>
      <c r="I32" s="24" t="s">
        <v>179</v>
      </c>
      <c r="J32" s="24" t="s">
        <v>180</v>
      </c>
      <c r="K32" s="24">
        <v>2025</v>
      </c>
      <c r="L32" s="29">
        <v>135</v>
      </c>
      <c r="M32" s="29">
        <v>375</v>
      </c>
      <c r="N32" s="35" t="s">
        <v>181</v>
      </c>
      <c r="O32" s="24">
        <v>3599</v>
      </c>
      <c r="P32" s="24" t="s">
        <v>45</v>
      </c>
      <c r="Q32" s="24" t="s">
        <v>45</v>
      </c>
      <c r="R32" s="24" t="s">
        <v>44</v>
      </c>
      <c r="S32" s="24" t="s">
        <v>158</v>
      </c>
      <c r="T32" s="24" t="s">
        <v>159</v>
      </c>
      <c r="U32" s="24"/>
      <c r="V32" s="24" t="s">
        <v>46</v>
      </c>
      <c r="W32" s="24" t="s">
        <v>44</v>
      </c>
      <c r="X32" s="23" t="s">
        <v>182</v>
      </c>
      <c r="XER32" s="4"/>
      <c r="XES32" s="4"/>
      <c r="XET32" s="4"/>
      <c r="XEU32" s="4"/>
    </row>
    <row r="33" s="6" customFormat="1" ht="243.75" spans="1:25">
      <c r="A33" s="28" t="s">
        <v>183</v>
      </c>
      <c r="B33" s="24" t="s">
        <v>88</v>
      </c>
      <c r="C33" s="24" t="s">
        <v>89</v>
      </c>
      <c r="D33" s="24" t="s">
        <v>115</v>
      </c>
      <c r="E33" s="24" t="s">
        <v>184</v>
      </c>
      <c r="F33" s="24" t="s">
        <v>153</v>
      </c>
      <c r="G33" s="29" t="s">
        <v>185</v>
      </c>
      <c r="H33" s="29">
        <v>510</v>
      </c>
      <c r="I33" s="24" t="s">
        <v>186</v>
      </c>
      <c r="J33" s="24" t="s">
        <v>187</v>
      </c>
      <c r="K33" s="24">
        <v>2025</v>
      </c>
      <c r="L33" s="29">
        <v>120</v>
      </c>
      <c r="M33" s="29">
        <v>390</v>
      </c>
      <c r="N33" s="35" t="s">
        <v>188</v>
      </c>
      <c r="O33" s="24">
        <v>4927</v>
      </c>
      <c r="P33" s="24" t="s">
        <v>45</v>
      </c>
      <c r="Q33" s="24" t="s">
        <v>45</v>
      </c>
      <c r="R33" s="24" t="s">
        <v>44</v>
      </c>
      <c r="S33" s="24" t="s">
        <v>158</v>
      </c>
      <c r="T33" s="24" t="s">
        <v>159</v>
      </c>
      <c r="U33" s="24"/>
      <c r="V33" s="24" t="s">
        <v>46</v>
      </c>
      <c r="W33" s="24" t="s">
        <v>44</v>
      </c>
      <c r="X33" s="23" t="s">
        <v>189</v>
      </c>
      <c r="Y33" s="10"/>
    </row>
    <row r="34" s="11" customFormat="1" ht="337.5" spans="1:24">
      <c r="A34" s="28" t="s">
        <v>190</v>
      </c>
      <c r="B34" s="29" t="s">
        <v>88</v>
      </c>
      <c r="C34" s="29" t="s">
        <v>89</v>
      </c>
      <c r="D34" s="29" t="s">
        <v>115</v>
      </c>
      <c r="E34" s="29" t="s">
        <v>191</v>
      </c>
      <c r="F34" s="29" t="s">
        <v>192</v>
      </c>
      <c r="G34" s="29" t="s">
        <v>193</v>
      </c>
      <c r="H34" s="30">
        <f>L34+M34</f>
        <v>599.1</v>
      </c>
      <c r="I34" s="29" t="s">
        <v>194</v>
      </c>
      <c r="J34" s="29" t="s">
        <v>195</v>
      </c>
      <c r="K34" s="30">
        <v>2025</v>
      </c>
      <c r="L34" s="30">
        <v>370</v>
      </c>
      <c r="M34" s="30">
        <v>229.1</v>
      </c>
      <c r="N34" s="38" t="s">
        <v>196</v>
      </c>
      <c r="O34" s="30">
        <v>2240</v>
      </c>
      <c r="P34" s="24" t="s">
        <v>45</v>
      </c>
      <c r="Q34" s="24" t="s">
        <v>45</v>
      </c>
      <c r="R34" s="24" t="s">
        <v>44</v>
      </c>
      <c r="S34" s="50" t="s">
        <v>197</v>
      </c>
      <c r="T34" s="24" t="s">
        <v>198</v>
      </c>
      <c r="U34" s="51"/>
      <c r="V34" s="24" t="s">
        <v>46</v>
      </c>
      <c r="W34" s="24" t="s">
        <v>44</v>
      </c>
      <c r="X34" s="52" t="s">
        <v>199</v>
      </c>
    </row>
    <row r="35" s="11" customFormat="1" ht="393.75" spans="1:24">
      <c r="A35" s="28" t="s">
        <v>200</v>
      </c>
      <c r="B35" s="29" t="s">
        <v>88</v>
      </c>
      <c r="C35" s="29" t="s">
        <v>89</v>
      </c>
      <c r="D35" s="29" t="s">
        <v>115</v>
      </c>
      <c r="E35" s="29" t="s">
        <v>201</v>
      </c>
      <c r="F35" s="29" t="s">
        <v>192</v>
      </c>
      <c r="G35" s="29" t="s">
        <v>202</v>
      </c>
      <c r="H35" s="30">
        <f>L35+M35</f>
        <v>514.61</v>
      </c>
      <c r="I35" s="29" t="s">
        <v>203</v>
      </c>
      <c r="J35" s="29" t="s">
        <v>204</v>
      </c>
      <c r="K35" s="30">
        <v>2025</v>
      </c>
      <c r="L35" s="30">
        <v>180</v>
      </c>
      <c r="M35" s="30">
        <v>334.61</v>
      </c>
      <c r="N35" s="38" t="s">
        <v>205</v>
      </c>
      <c r="O35" s="30">
        <v>835</v>
      </c>
      <c r="P35" s="24" t="s">
        <v>45</v>
      </c>
      <c r="Q35" s="24" t="s">
        <v>45</v>
      </c>
      <c r="R35" s="24" t="s">
        <v>44</v>
      </c>
      <c r="S35" s="50" t="s">
        <v>197</v>
      </c>
      <c r="T35" s="24" t="s">
        <v>198</v>
      </c>
      <c r="U35" s="51"/>
      <c r="V35" s="24" t="s">
        <v>46</v>
      </c>
      <c r="W35" s="24" t="s">
        <v>44</v>
      </c>
      <c r="X35" s="52" t="s">
        <v>206</v>
      </c>
    </row>
    <row r="36" s="9" customFormat="1" ht="327.75" spans="1:24">
      <c r="A36" s="28" t="s">
        <v>207</v>
      </c>
      <c r="B36" s="25" t="s">
        <v>88</v>
      </c>
      <c r="C36" s="25" t="s">
        <v>144</v>
      </c>
      <c r="D36" s="25" t="s">
        <v>145</v>
      </c>
      <c r="E36" s="25" t="s">
        <v>208</v>
      </c>
      <c r="F36" s="25" t="s">
        <v>209</v>
      </c>
      <c r="G36" s="25" t="s">
        <v>210</v>
      </c>
      <c r="H36" s="25">
        <v>510</v>
      </c>
      <c r="I36" s="25" t="s">
        <v>211</v>
      </c>
      <c r="J36" s="25" t="s">
        <v>212</v>
      </c>
      <c r="K36" s="25">
        <v>2025</v>
      </c>
      <c r="L36" s="25">
        <v>170</v>
      </c>
      <c r="M36" s="25">
        <v>340</v>
      </c>
      <c r="N36" s="36" t="s">
        <v>213</v>
      </c>
      <c r="O36" s="25">
        <v>2446</v>
      </c>
      <c r="P36" s="24" t="s">
        <v>45</v>
      </c>
      <c r="Q36" s="24" t="s">
        <v>45</v>
      </c>
      <c r="R36" s="24" t="s">
        <v>44</v>
      </c>
      <c r="S36" s="25" t="s">
        <v>214</v>
      </c>
      <c r="T36" s="25" t="s">
        <v>215</v>
      </c>
      <c r="U36" s="25"/>
      <c r="V36" s="25" t="s">
        <v>46</v>
      </c>
      <c r="W36" s="25" t="s">
        <v>44</v>
      </c>
      <c r="X36" s="53" t="s">
        <v>216</v>
      </c>
    </row>
    <row r="37" s="9" customFormat="1" ht="356.25" spans="1:24">
      <c r="A37" s="28" t="s">
        <v>217</v>
      </c>
      <c r="B37" s="25" t="s">
        <v>88</v>
      </c>
      <c r="C37" s="25" t="s">
        <v>144</v>
      </c>
      <c r="D37" s="25" t="s">
        <v>145</v>
      </c>
      <c r="E37" s="25" t="s">
        <v>218</v>
      </c>
      <c r="F37" s="25" t="s">
        <v>209</v>
      </c>
      <c r="G37" s="25" t="s">
        <v>219</v>
      </c>
      <c r="H37" s="25">
        <v>520</v>
      </c>
      <c r="I37" s="25" t="s">
        <v>220</v>
      </c>
      <c r="J37" s="25" t="s">
        <v>221</v>
      </c>
      <c r="K37" s="25">
        <v>2025</v>
      </c>
      <c r="L37" s="25">
        <v>120</v>
      </c>
      <c r="M37" s="25">
        <v>400</v>
      </c>
      <c r="N37" s="36" t="s">
        <v>222</v>
      </c>
      <c r="O37" s="25">
        <v>1935</v>
      </c>
      <c r="P37" s="24" t="s">
        <v>45</v>
      </c>
      <c r="Q37" s="24" t="s">
        <v>45</v>
      </c>
      <c r="R37" s="24" t="s">
        <v>44</v>
      </c>
      <c r="S37" s="25" t="s">
        <v>214</v>
      </c>
      <c r="T37" s="25" t="s">
        <v>215</v>
      </c>
      <c r="U37" s="25"/>
      <c r="V37" s="25" t="s">
        <v>46</v>
      </c>
      <c r="W37" s="25" t="s">
        <v>44</v>
      </c>
      <c r="X37" s="53" t="s">
        <v>223</v>
      </c>
    </row>
    <row r="38" s="7" customFormat="1" ht="409.5" spans="1:24">
      <c r="A38" s="28" t="s">
        <v>224</v>
      </c>
      <c r="B38" s="25" t="s">
        <v>88</v>
      </c>
      <c r="C38" s="25" t="s">
        <v>89</v>
      </c>
      <c r="D38" s="25" t="s">
        <v>115</v>
      </c>
      <c r="E38" s="25" t="s">
        <v>225</v>
      </c>
      <c r="F38" s="25" t="s">
        <v>209</v>
      </c>
      <c r="G38" s="25" t="s">
        <v>226</v>
      </c>
      <c r="H38" s="25">
        <v>500</v>
      </c>
      <c r="I38" s="25" t="s">
        <v>227</v>
      </c>
      <c r="J38" s="25" t="s">
        <v>228</v>
      </c>
      <c r="K38" s="25">
        <v>2025</v>
      </c>
      <c r="L38" s="25">
        <v>300</v>
      </c>
      <c r="M38" s="25">
        <v>200</v>
      </c>
      <c r="N38" s="36" t="s">
        <v>229</v>
      </c>
      <c r="O38" s="25">
        <v>213</v>
      </c>
      <c r="P38" s="24" t="s">
        <v>45</v>
      </c>
      <c r="Q38" s="24" t="s">
        <v>45</v>
      </c>
      <c r="R38" s="24" t="s">
        <v>44</v>
      </c>
      <c r="S38" s="25" t="s">
        <v>214</v>
      </c>
      <c r="T38" s="25" t="s">
        <v>215</v>
      </c>
      <c r="U38" s="25"/>
      <c r="V38" s="25" t="s">
        <v>46</v>
      </c>
      <c r="W38" s="25" t="s">
        <v>44</v>
      </c>
      <c r="X38" s="54" t="s">
        <v>230</v>
      </c>
    </row>
    <row r="39" s="7" customFormat="1" ht="370.5" spans="1:24">
      <c r="A39" s="28" t="s">
        <v>231</v>
      </c>
      <c r="B39" s="25" t="s">
        <v>88</v>
      </c>
      <c r="C39" s="25" t="s">
        <v>89</v>
      </c>
      <c r="D39" s="25" t="s">
        <v>232</v>
      </c>
      <c r="E39" s="25" t="s">
        <v>233</v>
      </c>
      <c r="F39" s="25" t="s">
        <v>209</v>
      </c>
      <c r="G39" s="25" t="s">
        <v>234</v>
      </c>
      <c r="H39" s="25">
        <v>522</v>
      </c>
      <c r="I39" s="25" t="s">
        <v>235</v>
      </c>
      <c r="J39" s="25" t="s">
        <v>236</v>
      </c>
      <c r="K39" s="25">
        <v>2025</v>
      </c>
      <c r="L39" s="25">
        <v>252</v>
      </c>
      <c r="M39" s="25">
        <v>270</v>
      </c>
      <c r="N39" s="36" t="s">
        <v>237</v>
      </c>
      <c r="O39" s="25">
        <v>2118</v>
      </c>
      <c r="P39" s="24" t="s">
        <v>45</v>
      </c>
      <c r="Q39" s="24" t="s">
        <v>45</v>
      </c>
      <c r="R39" s="24" t="s">
        <v>44</v>
      </c>
      <c r="S39" s="25" t="s">
        <v>214</v>
      </c>
      <c r="T39" s="25" t="s">
        <v>215</v>
      </c>
      <c r="U39" s="25"/>
      <c r="V39" s="25" t="s">
        <v>46</v>
      </c>
      <c r="W39" s="25" t="s">
        <v>44</v>
      </c>
      <c r="X39" s="55" t="s">
        <v>238</v>
      </c>
    </row>
    <row r="40" s="4" customFormat="1" ht="393.75" spans="1:25">
      <c r="A40" s="28" t="s">
        <v>239</v>
      </c>
      <c r="B40" s="24" t="s">
        <v>88</v>
      </c>
      <c r="C40" s="24" t="s">
        <v>89</v>
      </c>
      <c r="D40" s="24" t="s">
        <v>145</v>
      </c>
      <c r="E40" s="24" t="s">
        <v>240</v>
      </c>
      <c r="F40" s="24" t="s">
        <v>92</v>
      </c>
      <c r="G40" s="24" t="s">
        <v>241</v>
      </c>
      <c r="H40" s="24">
        <v>626</v>
      </c>
      <c r="I40" s="24" t="s">
        <v>242</v>
      </c>
      <c r="J40" s="24" t="s">
        <v>243</v>
      </c>
      <c r="K40" s="24">
        <v>2025</v>
      </c>
      <c r="L40" s="24">
        <v>326</v>
      </c>
      <c r="M40" s="24">
        <v>300</v>
      </c>
      <c r="N40" s="35" t="s">
        <v>244</v>
      </c>
      <c r="O40" s="24">
        <v>6036</v>
      </c>
      <c r="P40" s="24" t="s">
        <v>45</v>
      </c>
      <c r="Q40" s="24" t="s">
        <v>45</v>
      </c>
      <c r="R40" s="24" t="s">
        <v>45</v>
      </c>
      <c r="S40" s="24" t="s">
        <v>245</v>
      </c>
      <c r="T40" s="24" t="s">
        <v>246</v>
      </c>
      <c r="U40" s="24"/>
      <c r="V40" s="24" t="s">
        <v>46</v>
      </c>
      <c r="W40" s="24" t="s">
        <v>44</v>
      </c>
      <c r="X40" s="23" t="s">
        <v>247</v>
      </c>
      <c r="Y40" s="10"/>
    </row>
    <row r="41" s="3" customFormat="1" ht="270.75" spans="1:24">
      <c r="A41" s="28" t="s">
        <v>248</v>
      </c>
      <c r="B41" s="28" t="s">
        <v>88</v>
      </c>
      <c r="C41" s="28" t="s">
        <v>89</v>
      </c>
      <c r="D41" s="28" t="s">
        <v>115</v>
      </c>
      <c r="E41" s="28" t="s">
        <v>249</v>
      </c>
      <c r="F41" s="28" t="s">
        <v>92</v>
      </c>
      <c r="G41" s="28" t="s">
        <v>250</v>
      </c>
      <c r="H41" s="29">
        <v>520</v>
      </c>
      <c r="I41" s="24" t="s">
        <v>251</v>
      </c>
      <c r="J41" s="24" t="s">
        <v>252</v>
      </c>
      <c r="K41" s="24">
        <v>2025</v>
      </c>
      <c r="L41" s="24">
        <v>200</v>
      </c>
      <c r="M41" s="24">
        <v>320</v>
      </c>
      <c r="N41" s="35" t="s">
        <v>253</v>
      </c>
      <c r="O41" s="24">
        <v>1456</v>
      </c>
      <c r="P41" s="24" t="s">
        <v>45</v>
      </c>
      <c r="Q41" s="24" t="s">
        <v>45</v>
      </c>
      <c r="R41" s="24" t="s">
        <v>45</v>
      </c>
      <c r="S41" s="24" t="s">
        <v>245</v>
      </c>
      <c r="T41" s="24" t="s">
        <v>246</v>
      </c>
      <c r="U41" s="24"/>
      <c r="V41" s="24" t="s">
        <v>46</v>
      </c>
      <c r="W41" s="24" t="s">
        <v>44</v>
      </c>
      <c r="X41" s="56" t="s">
        <v>254</v>
      </c>
    </row>
    <row r="42" s="10" customFormat="1" ht="318.75" spans="1:24">
      <c r="A42" s="28" t="s">
        <v>255</v>
      </c>
      <c r="B42" s="31" t="s">
        <v>88</v>
      </c>
      <c r="C42" s="32" t="s">
        <v>144</v>
      </c>
      <c r="D42" s="32" t="s">
        <v>145</v>
      </c>
      <c r="E42" s="31" t="s">
        <v>256</v>
      </c>
      <c r="F42" s="31" t="s">
        <v>257</v>
      </c>
      <c r="G42" s="31" t="s">
        <v>258</v>
      </c>
      <c r="H42" s="31">
        <f t="shared" ref="H42:H44" si="8">SUM(L42:M42)</f>
        <v>800</v>
      </c>
      <c r="I42" s="31" t="s">
        <v>259</v>
      </c>
      <c r="J42" s="31" t="s">
        <v>260</v>
      </c>
      <c r="K42" s="31">
        <v>2025</v>
      </c>
      <c r="L42" s="31">
        <v>380</v>
      </c>
      <c r="M42" s="31">
        <v>420</v>
      </c>
      <c r="N42" s="39" t="s">
        <v>261</v>
      </c>
      <c r="O42" s="31">
        <v>772</v>
      </c>
      <c r="P42" s="31" t="s">
        <v>45</v>
      </c>
      <c r="Q42" s="31" t="s">
        <v>45</v>
      </c>
      <c r="R42" s="31" t="s">
        <v>45</v>
      </c>
      <c r="S42" s="24" t="s">
        <v>262</v>
      </c>
      <c r="T42" s="31" t="s">
        <v>263</v>
      </c>
      <c r="U42" s="32"/>
      <c r="V42" s="31" t="s">
        <v>46</v>
      </c>
      <c r="W42" s="31" t="s">
        <v>44</v>
      </c>
      <c r="X42" s="57" t="s">
        <v>264</v>
      </c>
    </row>
    <row r="43" s="10" customFormat="1" ht="337.5" spans="1:24">
      <c r="A43" s="28" t="s">
        <v>265</v>
      </c>
      <c r="B43" s="31" t="s">
        <v>88</v>
      </c>
      <c r="C43" s="32" t="s">
        <v>144</v>
      </c>
      <c r="D43" s="32" t="s">
        <v>145</v>
      </c>
      <c r="E43" s="31" t="s">
        <v>266</v>
      </c>
      <c r="F43" s="31" t="s">
        <v>257</v>
      </c>
      <c r="G43" s="32" t="s">
        <v>267</v>
      </c>
      <c r="H43" s="31">
        <f t="shared" si="8"/>
        <v>540</v>
      </c>
      <c r="I43" s="32" t="s">
        <v>268</v>
      </c>
      <c r="J43" s="32" t="s">
        <v>269</v>
      </c>
      <c r="K43" s="31">
        <v>2025</v>
      </c>
      <c r="L43" s="32">
        <v>120</v>
      </c>
      <c r="M43" s="32">
        <v>420</v>
      </c>
      <c r="N43" s="40" t="s">
        <v>270</v>
      </c>
      <c r="O43" s="32">
        <v>1218</v>
      </c>
      <c r="P43" s="31" t="s">
        <v>45</v>
      </c>
      <c r="Q43" s="31" t="s">
        <v>45</v>
      </c>
      <c r="R43" s="31" t="s">
        <v>45</v>
      </c>
      <c r="S43" s="24" t="s">
        <v>262</v>
      </c>
      <c r="T43" s="32" t="s">
        <v>263</v>
      </c>
      <c r="U43" s="32"/>
      <c r="V43" s="31" t="s">
        <v>46</v>
      </c>
      <c r="W43" s="31" t="s">
        <v>44</v>
      </c>
      <c r="X43" s="32" t="s">
        <v>271</v>
      </c>
    </row>
    <row r="44" s="12" customFormat="1" ht="393.75" spans="1:16382">
      <c r="A44" s="28" t="s">
        <v>272</v>
      </c>
      <c r="B44" s="32" t="s">
        <v>88</v>
      </c>
      <c r="C44" s="32" t="s">
        <v>144</v>
      </c>
      <c r="D44" s="32" t="s">
        <v>145</v>
      </c>
      <c r="E44" s="32" t="s">
        <v>273</v>
      </c>
      <c r="F44" s="32" t="s">
        <v>257</v>
      </c>
      <c r="G44" s="32" t="s">
        <v>274</v>
      </c>
      <c r="H44" s="32">
        <f t="shared" si="8"/>
        <v>510</v>
      </c>
      <c r="I44" s="32" t="s">
        <v>275</v>
      </c>
      <c r="J44" s="32" t="s">
        <v>276</v>
      </c>
      <c r="K44" s="32">
        <v>2025</v>
      </c>
      <c r="L44" s="32">
        <v>130</v>
      </c>
      <c r="M44" s="32">
        <v>380</v>
      </c>
      <c r="N44" s="34" t="s">
        <v>277</v>
      </c>
      <c r="O44" s="32">
        <v>1164</v>
      </c>
      <c r="P44" s="32" t="s">
        <v>45</v>
      </c>
      <c r="Q44" s="32" t="s">
        <v>45</v>
      </c>
      <c r="R44" s="32" t="s">
        <v>45</v>
      </c>
      <c r="S44" s="24" t="s">
        <v>262</v>
      </c>
      <c r="T44" s="32" t="s">
        <v>263</v>
      </c>
      <c r="U44" s="32"/>
      <c r="V44" s="32" t="s">
        <v>46</v>
      </c>
      <c r="W44" s="32" t="s">
        <v>44</v>
      </c>
      <c r="X44" s="58" t="s">
        <v>278</v>
      </c>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c r="KH44" s="62"/>
      <c r="KI44" s="62"/>
      <c r="KJ44" s="62"/>
      <c r="KK44" s="62"/>
      <c r="KL44" s="62"/>
      <c r="KM44" s="62"/>
      <c r="KN44" s="62"/>
      <c r="KO44" s="62"/>
      <c r="KP44" s="62"/>
      <c r="KQ44" s="62"/>
      <c r="KR44" s="62"/>
      <c r="KS44" s="62"/>
      <c r="KT44" s="62"/>
      <c r="KU44" s="62"/>
      <c r="KV44" s="62"/>
      <c r="KW44" s="62"/>
      <c r="KX44" s="62"/>
      <c r="KY44" s="62"/>
      <c r="KZ44" s="62"/>
      <c r="LA44" s="62"/>
      <c r="LB44" s="62"/>
      <c r="LC44" s="62"/>
      <c r="LD44" s="62"/>
      <c r="LE44" s="62"/>
      <c r="LF44" s="62"/>
      <c r="LG44" s="62"/>
      <c r="LH44" s="62"/>
      <c r="LI44" s="62"/>
      <c r="LJ44" s="62"/>
      <c r="LK44" s="62"/>
      <c r="LL44" s="62"/>
      <c r="LM44" s="62"/>
      <c r="LN44" s="62"/>
      <c r="LO44" s="62"/>
      <c r="LP44" s="62"/>
      <c r="LQ44" s="62"/>
      <c r="LR44" s="62"/>
      <c r="LS44" s="62"/>
      <c r="LT44" s="62"/>
      <c r="LU44" s="62"/>
      <c r="LV44" s="62"/>
      <c r="LW44" s="62"/>
      <c r="LX44" s="62"/>
      <c r="LY44" s="62"/>
      <c r="LZ44" s="62"/>
      <c r="MA44" s="62"/>
      <c r="MB44" s="62"/>
      <c r="MC44" s="62"/>
      <c r="MD44" s="62"/>
      <c r="ME44" s="62"/>
      <c r="MF44" s="62"/>
      <c r="MG44" s="62"/>
      <c r="MH44" s="62"/>
      <c r="MI44" s="62"/>
      <c r="MJ44" s="62"/>
      <c r="MK44" s="62"/>
      <c r="ML44" s="62"/>
      <c r="MM44" s="62"/>
      <c r="MN44" s="62"/>
      <c r="MO44" s="62"/>
      <c r="MP44" s="62"/>
      <c r="MQ44" s="62"/>
      <c r="MR44" s="62"/>
      <c r="MS44" s="62"/>
      <c r="MT44" s="62"/>
      <c r="MU44" s="62"/>
      <c r="MV44" s="62"/>
      <c r="MW44" s="62"/>
      <c r="MX44" s="62"/>
      <c r="MY44" s="62"/>
      <c r="MZ44" s="62"/>
      <c r="NA44" s="62"/>
      <c r="NB44" s="62"/>
      <c r="NC44" s="62"/>
      <c r="ND44" s="62"/>
      <c r="NE44" s="62"/>
      <c r="NF44" s="62"/>
      <c r="NG44" s="62"/>
      <c r="NH44" s="62"/>
      <c r="NI44" s="62"/>
      <c r="NJ44" s="62"/>
      <c r="NK44" s="62"/>
      <c r="NL44" s="62"/>
      <c r="NM44" s="62"/>
      <c r="NN44" s="62"/>
      <c r="NO44" s="62"/>
      <c r="NP44" s="62"/>
      <c r="NQ44" s="62"/>
      <c r="NR44" s="62"/>
      <c r="NS44" s="62"/>
      <c r="NT44" s="62"/>
      <c r="NU44" s="62"/>
      <c r="NV44" s="62"/>
      <c r="NW44" s="62"/>
      <c r="NX44" s="62"/>
      <c r="NY44" s="62"/>
      <c r="NZ44" s="62"/>
      <c r="OA44" s="62"/>
      <c r="OB44" s="62"/>
      <c r="OC44" s="62"/>
      <c r="OD44" s="62"/>
      <c r="OE44" s="62"/>
      <c r="OF44" s="62"/>
      <c r="OG44" s="62"/>
      <c r="OH44" s="62"/>
      <c r="OI44" s="62"/>
      <c r="OJ44" s="62"/>
      <c r="OK44" s="62"/>
      <c r="OL44" s="62"/>
      <c r="OM44" s="62"/>
      <c r="ON44" s="62"/>
      <c r="OO44" s="62"/>
      <c r="OP44" s="62"/>
      <c r="OQ44" s="62"/>
      <c r="OR44" s="62"/>
      <c r="OS44" s="62"/>
      <c r="OT44" s="62"/>
      <c r="OU44" s="62"/>
      <c r="OV44" s="62"/>
      <c r="OW44" s="62"/>
      <c r="OX44" s="62"/>
      <c r="OY44" s="62"/>
      <c r="OZ44" s="62"/>
      <c r="PA44" s="62"/>
      <c r="PB44" s="62"/>
      <c r="PC44" s="62"/>
      <c r="PD44" s="62"/>
      <c r="PE44" s="62"/>
      <c r="PF44" s="62"/>
      <c r="PG44" s="62"/>
      <c r="PH44" s="62"/>
      <c r="PI44" s="62"/>
      <c r="PJ44" s="62"/>
      <c r="PK44" s="62"/>
      <c r="PL44" s="62"/>
      <c r="PM44" s="62"/>
      <c r="PN44" s="62"/>
      <c r="PO44" s="62"/>
      <c r="PP44" s="62"/>
      <c r="PQ44" s="62"/>
      <c r="PR44" s="62"/>
      <c r="PS44" s="62"/>
      <c r="PT44" s="62"/>
      <c r="PU44" s="62"/>
      <c r="PV44" s="62"/>
      <c r="PW44" s="62"/>
      <c r="PX44" s="62"/>
      <c r="PY44" s="62"/>
      <c r="PZ44" s="62"/>
      <c r="QA44" s="62"/>
      <c r="QB44" s="62"/>
      <c r="QC44" s="62"/>
      <c r="QD44" s="62"/>
      <c r="QE44" s="62"/>
      <c r="QF44" s="62"/>
      <c r="QG44" s="62"/>
      <c r="QH44" s="62"/>
      <c r="QI44" s="62"/>
      <c r="QJ44" s="62"/>
      <c r="QK44" s="62"/>
      <c r="QL44" s="62"/>
      <c r="QM44" s="62"/>
      <c r="QN44" s="62"/>
      <c r="QO44" s="62"/>
      <c r="QP44" s="62"/>
      <c r="QQ44" s="62"/>
      <c r="QR44" s="62"/>
      <c r="QS44" s="62"/>
      <c r="QT44" s="62"/>
      <c r="QU44" s="62"/>
      <c r="QV44" s="62"/>
      <c r="QW44" s="62"/>
      <c r="QX44" s="62"/>
      <c r="QY44" s="62"/>
      <c r="QZ44" s="62"/>
      <c r="RA44" s="62"/>
      <c r="RB44" s="62"/>
      <c r="RC44" s="62"/>
      <c r="RD44" s="62"/>
      <c r="RE44" s="62"/>
      <c r="RF44" s="62"/>
      <c r="RG44" s="62"/>
      <c r="RH44" s="62"/>
      <c r="RI44" s="62"/>
      <c r="RJ44" s="62"/>
      <c r="RK44" s="62"/>
      <c r="RL44" s="62"/>
      <c r="RM44" s="62"/>
      <c r="RN44" s="62"/>
      <c r="RO44" s="62"/>
      <c r="RP44" s="62"/>
      <c r="RQ44" s="62"/>
      <c r="RR44" s="62"/>
      <c r="RS44" s="62"/>
      <c r="RT44" s="62"/>
      <c r="RU44" s="62"/>
      <c r="RV44" s="62"/>
      <c r="RW44" s="62"/>
      <c r="RX44" s="62"/>
      <c r="RY44" s="62"/>
      <c r="RZ44" s="62"/>
      <c r="SA44" s="62"/>
      <c r="SB44" s="62"/>
      <c r="SC44" s="62"/>
      <c r="SD44" s="62"/>
      <c r="SE44" s="62"/>
      <c r="SF44" s="62"/>
      <c r="SG44" s="62"/>
      <c r="SH44" s="62"/>
      <c r="SI44" s="62"/>
      <c r="SJ44" s="62"/>
      <c r="SK44" s="62"/>
      <c r="SL44" s="62"/>
      <c r="SM44" s="62"/>
      <c r="SN44" s="62"/>
      <c r="SO44" s="62"/>
      <c r="SP44" s="62"/>
      <c r="SQ44" s="62"/>
      <c r="SR44" s="62"/>
      <c r="SS44" s="62"/>
      <c r="ST44" s="62"/>
      <c r="SU44" s="62"/>
      <c r="SV44" s="62"/>
      <c r="SW44" s="62"/>
      <c r="SX44" s="62"/>
      <c r="SY44" s="62"/>
      <c r="SZ44" s="62"/>
      <c r="TA44" s="62"/>
      <c r="TB44" s="62"/>
      <c r="TC44" s="62"/>
      <c r="TD44" s="62"/>
      <c r="TE44" s="62"/>
      <c r="TF44" s="62"/>
      <c r="TG44" s="62"/>
      <c r="TH44" s="62"/>
      <c r="TI44" s="62"/>
      <c r="TJ44" s="62"/>
      <c r="TK44" s="62"/>
      <c r="TL44" s="62"/>
      <c r="TM44" s="62"/>
      <c r="TN44" s="62"/>
      <c r="TO44" s="62"/>
      <c r="TP44" s="62"/>
      <c r="TQ44" s="62"/>
      <c r="TR44" s="62"/>
      <c r="TS44" s="62"/>
      <c r="TT44" s="62"/>
      <c r="TU44" s="62"/>
      <c r="TV44" s="62"/>
      <c r="TW44" s="62"/>
      <c r="TX44" s="62"/>
      <c r="TY44" s="62"/>
      <c r="TZ44" s="62"/>
      <c r="UA44" s="62"/>
      <c r="UB44" s="62"/>
      <c r="UC44" s="62"/>
      <c r="UD44" s="62"/>
      <c r="UE44" s="62"/>
      <c r="UF44" s="62"/>
      <c r="UG44" s="62"/>
      <c r="UH44" s="62"/>
      <c r="UI44" s="62"/>
      <c r="UJ44" s="62"/>
      <c r="UK44" s="62"/>
      <c r="UL44" s="62"/>
      <c r="UM44" s="62"/>
      <c r="UN44" s="62"/>
      <c r="UO44" s="62"/>
      <c r="UP44" s="62"/>
      <c r="UQ44" s="62"/>
      <c r="UR44" s="62"/>
      <c r="US44" s="62"/>
      <c r="UT44" s="62"/>
      <c r="UU44" s="62"/>
      <c r="UV44" s="62"/>
      <c r="UW44" s="62"/>
      <c r="UX44" s="62"/>
      <c r="UY44" s="62"/>
      <c r="UZ44" s="62"/>
      <c r="VA44" s="62"/>
      <c r="VB44" s="62"/>
      <c r="VC44" s="62"/>
      <c r="VD44" s="62"/>
      <c r="VE44" s="62"/>
      <c r="VF44" s="62"/>
      <c r="VG44" s="62"/>
      <c r="VH44" s="62"/>
      <c r="VI44" s="62"/>
      <c r="VJ44" s="62"/>
      <c r="VK44" s="62"/>
      <c r="VL44" s="62"/>
      <c r="VM44" s="62"/>
      <c r="VN44" s="62"/>
      <c r="VO44" s="62"/>
      <c r="VP44" s="62"/>
      <c r="VQ44" s="62"/>
      <c r="VR44" s="62"/>
      <c r="VS44" s="62"/>
      <c r="VT44" s="62"/>
      <c r="VU44" s="62"/>
      <c r="VV44" s="62"/>
      <c r="VW44" s="62"/>
      <c r="VX44" s="62"/>
      <c r="VY44" s="62"/>
      <c r="VZ44" s="62"/>
      <c r="WA44" s="62"/>
      <c r="WB44" s="62"/>
      <c r="WC44" s="62"/>
      <c r="WD44" s="62"/>
      <c r="WE44" s="62"/>
      <c r="WF44" s="62"/>
      <c r="WG44" s="62"/>
      <c r="WH44" s="62"/>
      <c r="WI44" s="62"/>
      <c r="WJ44" s="62"/>
      <c r="WK44" s="62"/>
      <c r="WL44" s="62"/>
      <c r="WM44" s="62"/>
      <c r="WN44" s="62"/>
      <c r="WO44" s="62"/>
      <c r="WP44" s="62"/>
      <c r="WQ44" s="62"/>
      <c r="WR44" s="62"/>
      <c r="WS44" s="62"/>
      <c r="WT44" s="62"/>
      <c r="WU44" s="62"/>
      <c r="WV44" s="62"/>
      <c r="WW44" s="62"/>
      <c r="WX44" s="62"/>
      <c r="WY44" s="62"/>
      <c r="WZ44" s="62"/>
      <c r="XA44" s="62"/>
      <c r="XB44" s="62"/>
      <c r="XC44" s="62"/>
      <c r="XD44" s="62"/>
      <c r="XE44" s="62"/>
      <c r="XF44" s="62"/>
      <c r="XG44" s="62"/>
      <c r="XH44" s="62"/>
      <c r="XI44" s="62"/>
      <c r="XJ44" s="62"/>
      <c r="XK44" s="62"/>
      <c r="XL44" s="62"/>
      <c r="XM44" s="62"/>
      <c r="XN44" s="62"/>
      <c r="XO44" s="62"/>
      <c r="XP44" s="62"/>
      <c r="XQ44" s="62"/>
      <c r="XR44" s="62"/>
      <c r="XS44" s="62"/>
      <c r="XT44" s="62"/>
      <c r="XU44" s="62"/>
      <c r="XV44" s="62"/>
      <c r="XW44" s="62"/>
      <c r="XX44" s="62"/>
      <c r="XY44" s="62"/>
      <c r="XZ44" s="62"/>
      <c r="YA44" s="62"/>
      <c r="YB44" s="62"/>
      <c r="YC44" s="62"/>
      <c r="YD44" s="62"/>
      <c r="YE44" s="62"/>
      <c r="YF44" s="62"/>
      <c r="YG44" s="62"/>
      <c r="YH44" s="62"/>
      <c r="YI44" s="62"/>
      <c r="YJ44" s="62"/>
      <c r="YK44" s="62"/>
      <c r="YL44" s="62"/>
      <c r="YM44" s="62"/>
      <c r="YN44" s="62"/>
      <c r="YO44" s="62"/>
      <c r="YP44" s="62"/>
      <c r="YQ44" s="62"/>
      <c r="YR44" s="62"/>
      <c r="YS44" s="62"/>
      <c r="YT44" s="62"/>
      <c r="YU44" s="62"/>
      <c r="YV44" s="62"/>
      <c r="YW44" s="62"/>
      <c r="YX44" s="62"/>
      <c r="YY44" s="62"/>
      <c r="YZ44" s="62"/>
      <c r="ZA44" s="62"/>
      <c r="ZB44" s="62"/>
      <c r="ZC44" s="62"/>
      <c r="ZD44" s="62"/>
      <c r="ZE44" s="62"/>
      <c r="ZF44" s="62"/>
      <c r="ZG44" s="62"/>
      <c r="ZH44" s="62"/>
      <c r="ZI44" s="62"/>
      <c r="ZJ44" s="62"/>
      <c r="ZK44" s="62"/>
      <c r="ZL44" s="62"/>
      <c r="ZM44" s="62"/>
      <c r="ZN44" s="62"/>
      <c r="ZO44" s="62"/>
      <c r="ZP44" s="62"/>
      <c r="ZQ44" s="62"/>
      <c r="ZR44" s="62"/>
      <c r="ZS44" s="62"/>
      <c r="ZT44" s="62"/>
      <c r="ZU44" s="62"/>
      <c r="ZV44" s="62"/>
      <c r="ZW44" s="62"/>
      <c r="ZX44" s="62"/>
      <c r="ZY44" s="62"/>
      <c r="ZZ44" s="62"/>
      <c r="AAA44" s="62"/>
      <c r="AAB44" s="62"/>
      <c r="AAC44" s="62"/>
      <c r="AAD44" s="62"/>
      <c r="AAE44" s="62"/>
      <c r="AAF44" s="62"/>
      <c r="AAG44" s="62"/>
      <c r="AAH44" s="62"/>
      <c r="AAI44" s="62"/>
      <c r="AAJ44" s="62"/>
      <c r="AAK44" s="62"/>
      <c r="AAL44" s="62"/>
      <c r="AAM44" s="62"/>
      <c r="AAN44" s="62"/>
      <c r="AAO44" s="62"/>
      <c r="AAP44" s="62"/>
      <c r="AAQ44" s="62"/>
      <c r="AAR44" s="62"/>
      <c r="AAS44" s="62"/>
      <c r="AAT44" s="62"/>
      <c r="AAU44" s="62"/>
      <c r="AAV44" s="62"/>
      <c r="AAW44" s="62"/>
      <c r="AAX44" s="62"/>
      <c r="AAY44" s="62"/>
      <c r="AAZ44" s="62"/>
      <c r="ABA44" s="62"/>
      <c r="ABB44" s="62"/>
      <c r="ABC44" s="62"/>
      <c r="ABD44" s="62"/>
      <c r="ABE44" s="62"/>
      <c r="ABF44" s="62"/>
      <c r="ABG44" s="62"/>
      <c r="ABH44" s="62"/>
      <c r="ABI44" s="62"/>
      <c r="ABJ44" s="62"/>
      <c r="ABK44" s="62"/>
      <c r="ABL44" s="62"/>
      <c r="ABM44" s="62"/>
      <c r="ABN44" s="62"/>
      <c r="ABO44" s="62"/>
      <c r="ABP44" s="62"/>
      <c r="ABQ44" s="62"/>
      <c r="ABR44" s="62"/>
      <c r="ABS44" s="62"/>
      <c r="ABT44" s="62"/>
      <c r="ABU44" s="62"/>
      <c r="ABV44" s="62"/>
      <c r="ABW44" s="62"/>
      <c r="ABX44" s="62"/>
      <c r="ABY44" s="62"/>
      <c r="ABZ44" s="62"/>
      <c r="ACA44" s="62"/>
      <c r="ACB44" s="62"/>
      <c r="ACC44" s="62"/>
      <c r="ACD44" s="62"/>
      <c r="ACE44" s="62"/>
      <c r="ACF44" s="62"/>
      <c r="ACG44" s="62"/>
      <c r="ACH44" s="62"/>
      <c r="ACI44" s="62"/>
      <c r="ACJ44" s="62"/>
      <c r="ACK44" s="62"/>
      <c r="ACL44" s="62"/>
      <c r="ACM44" s="62"/>
      <c r="ACN44" s="62"/>
      <c r="ACO44" s="62"/>
      <c r="ACP44" s="62"/>
      <c r="ACQ44" s="62"/>
      <c r="ACR44" s="62"/>
      <c r="ACS44" s="62"/>
      <c r="ACT44" s="62"/>
      <c r="ACU44" s="62"/>
      <c r="ACV44" s="62"/>
      <c r="ACW44" s="62"/>
      <c r="ACX44" s="62"/>
      <c r="ACY44" s="62"/>
      <c r="ACZ44" s="62"/>
      <c r="ADA44" s="62"/>
      <c r="ADB44" s="62"/>
      <c r="ADC44" s="62"/>
      <c r="ADD44" s="62"/>
      <c r="ADE44" s="62"/>
      <c r="ADF44" s="62"/>
      <c r="ADG44" s="62"/>
      <c r="ADH44" s="62"/>
      <c r="ADI44" s="62"/>
      <c r="ADJ44" s="62"/>
      <c r="ADK44" s="62"/>
      <c r="ADL44" s="62"/>
      <c r="ADM44" s="62"/>
      <c r="ADN44" s="62"/>
      <c r="ADO44" s="62"/>
      <c r="ADP44" s="62"/>
      <c r="ADQ44" s="62"/>
      <c r="ADR44" s="62"/>
      <c r="ADS44" s="62"/>
      <c r="ADT44" s="62"/>
      <c r="ADU44" s="62"/>
      <c r="ADV44" s="62"/>
      <c r="ADW44" s="62"/>
      <c r="ADX44" s="62"/>
      <c r="ADY44" s="62"/>
      <c r="ADZ44" s="62"/>
      <c r="AEA44" s="62"/>
      <c r="AEB44" s="62"/>
      <c r="AEC44" s="62"/>
      <c r="AED44" s="62"/>
      <c r="AEE44" s="62"/>
      <c r="AEF44" s="62"/>
      <c r="AEG44" s="62"/>
      <c r="AEH44" s="62"/>
      <c r="AEI44" s="62"/>
      <c r="AEJ44" s="62"/>
      <c r="AEK44" s="62"/>
      <c r="AEL44" s="62"/>
      <c r="AEM44" s="62"/>
      <c r="AEN44" s="62"/>
      <c r="AEO44" s="62"/>
      <c r="AEP44" s="62"/>
      <c r="AEQ44" s="62"/>
      <c r="AER44" s="62"/>
      <c r="AES44" s="62"/>
      <c r="AET44" s="62"/>
      <c r="AEU44" s="62"/>
      <c r="AEV44" s="62"/>
      <c r="AEW44" s="62"/>
      <c r="AEX44" s="62"/>
      <c r="AEY44" s="62"/>
      <c r="AEZ44" s="62"/>
      <c r="AFA44" s="62"/>
      <c r="AFB44" s="62"/>
      <c r="AFC44" s="62"/>
      <c r="AFD44" s="62"/>
      <c r="AFE44" s="62"/>
      <c r="AFF44" s="62"/>
      <c r="AFG44" s="62"/>
      <c r="AFH44" s="62"/>
      <c r="AFI44" s="62"/>
      <c r="AFJ44" s="62"/>
      <c r="AFK44" s="62"/>
      <c r="AFL44" s="62"/>
      <c r="AFM44" s="62"/>
      <c r="AFN44" s="62"/>
      <c r="AFO44" s="62"/>
      <c r="AFP44" s="62"/>
      <c r="AFQ44" s="62"/>
      <c r="AFR44" s="62"/>
      <c r="AFS44" s="62"/>
      <c r="AFT44" s="62"/>
      <c r="AFU44" s="62"/>
      <c r="AFV44" s="62"/>
      <c r="AFW44" s="62"/>
      <c r="AFX44" s="62"/>
      <c r="AFY44" s="62"/>
      <c r="AFZ44" s="62"/>
      <c r="AGA44" s="62"/>
      <c r="AGB44" s="62"/>
      <c r="AGC44" s="62"/>
      <c r="AGD44" s="62"/>
      <c r="AGE44" s="62"/>
      <c r="AGF44" s="62"/>
      <c r="AGG44" s="62"/>
      <c r="AGH44" s="62"/>
      <c r="AGI44" s="62"/>
      <c r="AGJ44" s="62"/>
      <c r="AGK44" s="62"/>
      <c r="AGL44" s="62"/>
      <c r="AGM44" s="62"/>
      <c r="AGN44" s="62"/>
      <c r="AGO44" s="62"/>
      <c r="AGP44" s="62"/>
      <c r="AGQ44" s="62"/>
      <c r="AGR44" s="62"/>
      <c r="AGS44" s="62"/>
      <c r="AGT44" s="62"/>
      <c r="AGU44" s="62"/>
      <c r="AGV44" s="62"/>
      <c r="AGW44" s="62"/>
      <c r="AGX44" s="62"/>
      <c r="AGY44" s="62"/>
      <c r="AGZ44" s="62"/>
      <c r="AHA44" s="62"/>
      <c r="AHB44" s="62"/>
      <c r="AHC44" s="62"/>
      <c r="AHD44" s="62"/>
      <c r="AHE44" s="62"/>
      <c r="AHF44" s="62"/>
      <c r="AHG44" s="62"/>
      <c r="AHH44" s="62"/>
      <c r="AHI44" s="62"/>
      <c r="AHJ44" s="62"/>
      <c r="AHK44" s="62"/>
      <c r="AHL44" s="62"/>
      <c r="AHM44" s="62"/>
      <c r="AHN44" s="62"/>
      <c r="AHO44" s="62"/>
      <c r="AHP44" s="62"/>
      <c r="AHQ44" s="62"/>
      <c r="AHR44" s="62"/>
      <c r="AHS44" s="62"/>
      <c r="AHT44" s="62"/>
      <c r="AHU44" s="62"/>
      <c r="AHV44" s="62"/>
      <c r="AHW44" s="62"/>
      <c r="AHX44" s="62"/>
      <c r="AHY44" s="62"/>
      <c r="AHZ44" s="62"/>
      <c r="AIA44" s="62"/>
      <c r="AIB44" s="62"/>
      <c r="AIC44" s="62"/>
      <c r="AID44" s="62"/>
      <c r="AIE44" s="62"/>
      <c r="AIF44" s="62"/>
      <c r="AIG44" s="62"/>
      <c r="AIH44" s="62"/>
      <c r="AII44" s="62"/>
      <c r="AIJ44" s="62"/>
      <c r="AIK44" s="62"/>
      <c r="AIL44" s="62"/>
      <c r="AIM44" s="62"/>
      <c r="AIN44" s="62"/>
      <c r="AIO44" s="62"/>
      <c r="AIP44" s="62"/>
      <c r="AIQ44" s="62"/>
      <c r="AIR44" s="62"/>
      <c r="AIS44" s="62"/>
      <c r="AIT44" s="62"/>
      <c r="AIU44" s="62"/>
      <c r="AIV44" s="62"/>
      <c r="AIW44" s="62"/>
      <c r="AIX44" s="62"/>
      <c r="AIY44" s="62"/>
      <c r="AIZ44" s="62"/>
      <c r="AJA44" s="62"/>
      <c r="AJB44" s="62"/>
      <c r="AJC44" s="62"/>
      <c r="AJD44" s="62"/>
      <c r="AJE44" s="62"/>
      <c r="AJF44" s="62"/>
      <c r="AJG44" s="62"/>
      <c r="AJH44" s="62"/>
      <c r="AJI44" s="62"/>
      <c r="AJJ44" s="62"/>
      <c r="AJK44" s="62"/>
      <c r="AJL44" s="62"/>
      <c r="AJM44" s="62"/>
      <c r="AJN44" s="62"/>
      <c r="AJO44" s="62"/>
      <c r="AJP44" s="62"/>
      <c r="AJQ44" s="62"/>
      <c r="AJR44" s="62"/>
      <c r="AJS44" s="62"/>
      <c r="AJT44" s="62"/>
      <c r="AJU44" s="62"/>
      <c r="AJV44" s="62"/>
      <c r="AJW44" s="62"/>
      <c r="AJX44" s="62"/>
      <c r="AJY44" s="62"/>
      <c r="AJZ44" s="62"/>
      <c r="AKA44" s="62"/>
      <c r="AKB44" s="62"/>
      <c r="AKC44" s="62"/>
      <c r="AKD44" s="62"/>
      <c r="AKE44" s="62"/>
      <c r="AKF44" s="62"/>
      <c r="AKG44" s="62"/>
      <c r="AKH44" s="62"/>
      <c r="AKI44" s="62"/>
      <c r="AKJ44" s="62"/>
      <c r="AKK44" s="62"/>
      <c r="AKL44" s="62"/>
      <c r="AKM44" s="62"/>
      <c r="AKN44" s="62"/>
      <c r="AKO44" s="62"/>
      <c r="AKP44" s="62"/>
      <c r="AKQ44" s="62"/>
      <c r="AKR44" s="62"/>
      <c r="AKS44" s="62"/>
      <c r="AKT44" s="62"/>
      <c r="AKU44" s="62"/>
      <c r="AKV44" s="62"/>
      <c r="AKW44" s="62"/>
      <c r="AKX44" s="62"/>
      <c r="AKY44" s="62"/>
      <c r="AKZ44" s="62"/>
      <c r="ALA44" s="62"/>
      <c r="ALB44" s="62"/>
      <c r="ALC44" s="62"/>
      <c r="ALD44" s="62"/>
      <c r="ALE44" s="62"/>
      <c r="ALF44" s="62"/>
      <c r="ALG44" s="62"/>
      <c r="ALH44" s="62"/>
      <c r="ALI44" s="62"/>
      <c r="ALJ44" s="62"/>
      <c r="ALK44" s="62"/>
      <c r="ALL44" s="62"/>
      <c r="ALM44" s="62"/>
      <c r="ALN44" s="62"/>
      <c r="ALO44" s="62"/>
      <c r="ALP44" s="62"/>
      <c r="ALQ44" s="62"/>
      <c r="ALR44" s="62"/>
      <c r="ALS44" s="62"/>
      <c r="ALT44" s="62"/>
      <c r="ALU44" s="62"/>
      <c r="ALV44" s="62"/>
      <c r="ALW44" s="62"/>
      <c r="ALX44" s="62"/>
      <c r="ALY44" s="62"/>
      <c r="ALZ44" s="62"/>
      <c r="AMA44" s="62"/>
      <c r="AMB44" s="62"/>
      <c r="AMC44" s="62"/>
      <c r="AMD44" s="62"/>
      <c r="AME44" s="62"/>
      <c r="AMF44" s="62"/>
      <c r="AMG44" s="62"/>
      <c r="AMH44" s="62"/>
      <c r="AMI44" s="62"/>
      <c r="AMJ44" s="62"/>
      <c r="AMK44" s="62"/>
      <c r="AML44" s="62"/>
      <c r="AMM44" s="62"/>
      <c r="AMN44" s="62"/>
      <c r="AMO44" s="62"/>
      <c r="AMP44" s="62"/>
      <c r="AMQ44" s="62"/>
      <c r="AMR44" s="62"/>
      <c r="AMS44" s="62"/>
      <c r="AMT44" s="62"/>
      <c r="AMU44" s="62"/>
      <c r="AMV44" s="62"/>
      <c r="AMW44" s="62"/>
      <c r="AMX44" s="62"/>
      <c r="AMY44" s="62"/>
      <c r="AMZ44" s="62"/>
      <c r="ANA44" s="62"/>
      <c r="ANB44" s="62"/>
      <c r="ANC44" s="62"/>
      <c r="AND44" s="62"/>
      <c r="ANE44" s="62"/>
      <c r="ANF44" s="62"/>
      <c r="ANG44" s="62"/>
      <c r="ANH44" s="62"/>
      <c r="ANI44" s="62"/>
      <c r="ANJ44" s="62"/>
      <c r="ANK44" s="62"/>
      <c r="ANL44" s="62"/>
      <c r="ANM44" s="62"/>
      <c r="ANN44" s="62"/>
      <c r="ANO44" s="62"/>
      <c r="ANP44" s="62"/>
      <c r="ANQ44" s="62"/>
      <c r="ANR44" s="62"/>
      <c r="ANS44" s="62"/>
      <c r="ANT44" s="62"/>
      <c r="ANU44" s="62"/>
      <c r="ANV44" s="62"/>
      <c r="ANW44" s="62"/>
      <c r="ANX44" s="62"/>
      <c r="ANY44" s="62"/>
      <c r="ANZ44" s="62"/>
      <c r="AOA44" s="62"/>
      <c r="AOB44" s="62"/>
      <c r="AOC44" s="62"/>
      <c r="AOD44" s="62"/>
      <c r="AOE44" s="62"/>
      <c r="AOF44" s="62"/>
      <c r="AOG44" s="62"/>
      <c r="AOH44" s="62"/>
      <c r="AOI44" s="62"/>
      <c r="AOJ44" s="62"/>
      <c r="AOK44" s="62"/>
      <c r="AOL44" s="62"/>
      <c r="AOM44" s="62"/>
      <c r="AON44" s="62"/>
      <c r="AOO44" s="62"/>
      <c r="AOP44" s="62"/>
      <c r="AOQ44" s="62"/>
      <c r="AOR44" s="62"/>
      <c r="AOS44" s="62"/>
      <c r="AOT44" s="62"/>
      <c r="AOU44" s="62"/>
      <c r="AOV44" s="62"/>
      <c r="AOW44" s="62"/>
      <c r="AOX44" s="62"/>
      <c r="AOY44" s="62"/>
      <c r="AOZ44" s="62"/>
      <c r="APA44" s="62"/>
      <c r="APB44" s="62"/>
      <c r="APC44" s="62"/>
      <c r="APD44" s="62"/>
      <c r="APE44" s="62"/>
      <c r="APF44" s="62"/>
      <c r="APG44" s="62"/>
      <c r="APH44" s="62"/>
      <c r="API44" s="62"/>
      <c r="APJ44" s="62"/>
      <c r="APK44" s="62"/>
      <c r="APL44" s="62"/>
      <c r="APM44" s="62"/>
      <c r="APN44" s="62"/>
      <c r="APO44" s="62"/>
      <c r="APP44" s="62"/>
      <c r="APQ44" s="62"/>
      <c r="APR44" s="62"/>
      <c r="APS44" s="62"/>
      <c r="APT44" s="62"/>
      <c r="APU44" s="62"/>
      <c r="APV44" s="62"/>
      <c r="APW44" s="62"/>
      <c r="APX44" s="62"/>
      <c r="APY44" s="62"/>
      <c r="APZ44" s="62"/>
      <c r="AQA44" s="62"/>
      <c r="AQB44" s="62"/>
      <c r="AQC44" s="62"/>
      <c r="AQD44" s="62"/>
      <c r="AQE44" s="62"/>
      <c r="AQF44" s="62"/>
      <c r="AQG44" s="62"/>
      <c r="AQH44" s="62"/>
      <c r="AQI44" s="62"/>
      <c r="AQJ44" s="62"/>
      <c r="AQK44" s="62"/>
      <c r="AQL44" s="62"/>
      <c r="AQM44" s="62"/>
      <c r="AQN44" s="62"/>
      <c r="AQO44" s="62"/>
      <c r="AQP44" s="62"/>
      <c r="AQQ44" s="62"/>
      <c r="AQR44" s="62"/>
      <c r="AQS44" s="62"/>
      <c r="AQT44" s="62"/>
      <c r="AQU44" s="62"/>
      <c r="AQV44" s="62"/>
      <c r="AQW44" s="62"/>
      <c r="AQX44" s="62"/>
      <c r="AQY44" s="62"/>
      <c r="AQZ44" s="62"/>
      <c r="ARA44" s="62"/>
      <c r="ARB44" s="62"/>
      <c r="ARC44" s="62"/>
      <c r="ARD44" s="62"/>
      <c r="ARE44" s="62"/>
      <c r="ARF44" s="62"/>
      <c r="ARG44" s="62"/>
      <c r="ARH44" s="62"/>
      <c r="ARI44" s="62"/>
      <c r="ARJ44" s="62"/>
      <c r="ARK44" s="62"/>
      <c r="ARL44" s="62"/>
      <c r="ARM44" s="62"/>
      <c r="ARN44" s="62"/>
      <c r="ARO44" s="62"/>
      <c r="ARP44" s="62"/>
      <c r="ARQ44" s="62"/>
      <c r="ARR44" s="62"/>
      <c r="ARS44" s="62"/>
      <c r="ART44" s="62"/>
      <c r="ARU44" s="62"/>
      <c r="ARV44" s="62"/>
      <c r="ARW44" s="62"/>
      <c r="ARX44" s="62"/>
      <c r="ARY44" s="62"/>
      <c r="ARZ44" s="62"/>
      <c r="ASA44" s="62"/>
      <c r="ASB44" s="62"/>
      <c r="ASC44" s="62"/>
      <c r="ASD44" s="62"/>
      <c r="ASE44" s="62"/>
      <c r="ASF44" s="62"/>
      <c r="ASG44" s="62"/>
      <c r="ASH44" s="62"/>
      <c r="ASI44" s="62"/>
      <c r="ASJ44" s="62"/>
      <c r="ASK44" s="62"/>
      <c r="ASL44" s="62"/>
      <c r="ASM44" s="62"/>
      <c r="ASN44" s="62"/>
      <c r="ASO44" s="62"/>
      <c r="ASP44" s="62"/>
      <c r="ASQ44" s="62"/>
      <c r="ASR44" s="62"/>
      <c r="ASS44" s="62"/>
      <c r="AST44" s="62"/>
      <c r="ASU44" s="62"/>
      <c r="ASV44" s="62"/>
      <c r="ASW44" s="62"/>
      <c r="ASX44" s="62"/>
      <c r="ASY44" s="62"/>
      <c r="ASZ44" s="62"/>
      <c r="ATA44" s="62"/>
      <c r="ATB44" s="62"/>
      <c r="ATC44" s="62"/>
      <c r="ATD44" s="62"/>
      <c r="ATE44" s="62"/>
      <c r="ATF44" s="62"/>
      <c r="ATG44" s="62"/>
      <c r="ATH44" s="62"/>
      <c r="ATI44" s="62"/>
      <c r="ATJ44" s="62"/>
      <c r="ATK44" s="62"/>
      <c r="ATL44" s="62"/>
      <c r="ATM44" s="62"/>
      <c r="ATN44" s="62"/>
      <c r="ATO44" s="62"/>
      <c r="ATP44" s="62"/>
      <c r="ATQ44" s="62"/>
      <c r="ATR44" s="62"/>
      <c r="ATS44" s="62"/>
      <c r="ATT44" s="62"/>
      <c r="ATU44" s="62"/>
      <c r="ATV44" s="62"/>
      <c r="ATW44" s="62"/>
      <c r="ATX44" s="62"/>
      <c r="ATY44" s="62"/>
      <c r="ATZ44" s="62"/>
      <c r="AUA44" s="62"/>
      <c r="AUB44" s="62"/>
      <c r="AUC44" s="62"/>
      <c r="AUD44" s="62"/>
      <c r="AUE44" s="62"/>
      <c r="AUF44" s="62"/>
      <c r="AUG44" s="62"/>
      <c r="AUH44" s="62"/>
      <c r="AUI44" s="62"/>
      <c r="AUJ44" s="62"/>
      <c r="AUK44" s="62"/>
      <c r="AUL44" s="62"/>
      <c r="AUM44" s="62"/>
      <c r="AUN44" s="62"/>
      <c r="AUO44" s="62"/>
      <c r="AUP44" s="62"/>
      <c r="AUQ44" s="62"/>
      <c r="AUR44" s="62"/>
      <c r="AUS44" s="62"/>
      <c r="AUT44" s="62"/>
      <c r="AUU44" s="62"/>
      <c r="AUV44" s="62"/>
      <c r="AUW44" s="62"/>
      <c r="AUX44" s="62"/>
      <c r="AUY44" s="62"/>
      <c r="AUZ44" s="62"/>
      <c r="AVA44" s="62"/>
      <c r="AVB44" s="62"/>
      <c r="AVC44" s="62"/>
      <c r="AVD44" s="62"/>
      <c r="AVE44" s="62"/>
      <c r="AVF44" s="62"/>
      <c r="AVG44" s="62"/>
      <c r="AVH44" s="62"/>
      <c r="AVI44" s="62"/>
      <c r="AVJ44" s="62"/>
      <c r="AVK44" s="62"/>
      <c r="AVL44" s="62"/>
      <c r="AVM44" s="62"/>
      <c r="AVN44" s="62"/>
      <c r="AVO44" s="62"/>
      <c r="AVP44" s="62"/>
      <c r="AVQ44" s="62"/>
      <c r="AVR44" s="62"/>
      <c r="AVS44" s="62"/>
      <c r="AVT44" s="62"/>
      <c r="AVU44" s="62"/>
      <c r="AVV44" s="62"/>
      <c r="AVW44" s="62"/>
      <c r="AVX44" s="62"/>
      <c r="AVY44" s="62"/>
      <c r="AVZ44" s="62"/>
      <c r="AWA44" s="62"/>
      <c r="AWB44" s="62"/>
      <c r="AWC44" s="62"/>
      <c r="AWD44" s="62"/>
      <c r="AWE44" s="62"/>
      <c r="AWF44" s="62"/>
      <c r="AWG44" s="62"/>
      <c r="AWH44" s="62"/>
      <c r="AWI44" s="62"/>
      <c r="AWJ44" s="62"/>
      <c r="AWK44" s="62"/>
      <c r="AWL44" s="62"/>
      <c r="AWM44" s="62"/>
      <c r="AWN44" s="62"/>
      <c r="AWO44" s="62"/>
      <c r="AWP44" s="62"/>
      <c r="AWQ44" s="62"/>
      <c r="AWR44" s="62"/>
      <c r="AWS44" s="62"/>
      <c r="AWT44" s="62"/>
      <c r="AWU44" s="62"/>
      <c r="AWV44" s="62"/>
      <c r="AWW44" s="62"/>
      <c r="AWX44" s="62"/>
      <c r="AWY44" s="62"/>
      <c r="AWZ44" s="62"/>
      <c r="AXA44" s="62"/>
      <c r="AXB44" s="62"/>
      <c r="AXC44" s="62"/>
      <c r="AXD44" s="62"/>
      <c r="AXE44" s="62"/>
      <c r="AXF44" s="62"/>
      <c r="AXG44" s="62"/>
      <c r="AXH44" s="62"/>
      <c r="AXI44" s="62"/>
      <c r="AXJ44" s="62"/>
      <c r="AXK44" s="62"/>
      <c r="AXL44" s="62"/>
      <c r="AXM44" s="62"/>
      <c r="AXN44" s="62"/>
      <c r="AXO44" s="62"/>
      <c r="AXP44" s="62"/>
      <c r="AXQ44" s="62"/>
      <c r="AXR44" s="62"/>
      <c r="AXS44" s="62"/>
      <c r="AXT44" s="62"/>
      <c r="AXU44" s="62"/>
      <c r="AXV44" s="62"/>
      <c r="AXW44" s="62"/>
      <c r="AXX44" s="62"/>
      <c r="AXY44" s="62"/>
      <c r="AXZ44" s="62"/>
      <c r="AYA44" s="62"/>
      <c r="AYB44" s="62"/>
      <c r="AYC44" s="62"/>
      <c r="AYD44" s="62"/>
      <c r="AYE44" s="62"/>
      <c r="AYF44" s="62"/>
      <c r="AYG44" s="62"/>
      <c r="AYH44" s="62"/>
      <c r="AYI44" s="62"/>
      <c r="AYJ44" s="62"/>
      <c r="AYK44" s="62"/>
      <c r="AYL44" s="62"/>
      <c r="AYM44" s="62"/>
      <c r="AYN44" s="62"/>
      <c r="AYO44" s="62"/>
      <c r="AYP44" s="62"/>
      <c r="AYQ44" s="62"/>
      <c r="AYR44" s="62"/>
      <c r="AYS44" s="62"/>
      <c r="AYT44" s="62"/>
      <c r="AYU44" s="62"/>
      <c r="AYV44" s="62"/>
      <c r="AYW44" s="62"/>
      <c r="AYX44" s="62"/>
      <c r="AYY44" s="62"/>
      <c r="AYZ44" s="62"/>
      <c r="AZA44" s="62"/>
      <c r="AZB44" s="62"/>
      <c r="AZC44" s="62"/>
      <c r="AZD44" s="62"/>
      <c r="AZE44" s="62"/>
      <c r="AZF44" s="62"/>
      <c r="AZG44" s="62"/>
      <c r="AZH44" s="62"/>
      <c r="AZI44" s="62"/>
      <c r="AZJ44" s="62"/>
      <c r="AZK44" s="62"/>
      <c r="AZL44" s="62"/>
      <c r="AZM44" s="62"/>
      <c r="AZN44" s="62"/>
      <c r="AZO44" s="62"/>
      <c r="AZP44" s="62"/>
      <c r="AZQ44" s="62"/>
      <c r="AZR44" s="62"/>
      <c r="AZS44" s="62"/>
      <c r="AZT44" s="62"/>
      <c r="AZU44" s="62"/>
      <c r="AZV44" s="62"/>
      <c r="AZW44" s="62"/>
      <c r="AZX44" s="62"/>
      <c r="AZY44" s="62"/>
      <c r="AZZ44" s="62"/>
      <c r="BAA44" s="62"/>
      <c r="BAB44" s="62"/>
      <c r="BAC44" s="62"/>
      <c r="BAD44" s="62"/>
      <c r="BAE44" s="62"/>
      <c r="BAF44" s="62"/>
      <c r="BAG44" s="62"/>
      <c r="BAH44" s="62"/>
      <c r="BAI44" s="62"/>
      <c r="BAJ44" s="62"/>
      <c r="BAK44" s="62"/>
      <c r="BAL44" s="62"/>
      <c r="BAM44" s="62"/>
      <c r="BAN44" s="62"/>
      <c r="BAO44" s="62"/>
      <c r="BAP44" s="62"/>
      <c r="BAQ44" s="62"/>
      <c r="BAR44" s="62"/>
      <c r="BAS44" s="62"/>
      <c r="BAT44" s="62"/>
      <c r="BAU44" s="62"/>
      <c r="BAV44" s="62"/>
      <c r="BAW44" s="62"/>
      <c r="BAX44" s="62"/>
      <c r="BAY44" s="62"/>
      <c r="BAZ44" s="62"/>
      <c r="BBA44" s="62"/>
      <c r="BBB44" s="62"/>
      <c r="BBC44" s="62"/>
      <c r="BBD44" s="62"/>
      <c r="BBE44" s="62"/>
      <c r="BBF44" s="62"/>
      <c r="BBG44" s="62"/>
      <c r="BBH44" s="62"/>
      <c r="BBI44" s="62"/>
      <c r="BBJ44" s="62"/>
      <c r="BBK44" s="62"/>
      <c r="BBL44" s="62"/>
      <c r="BBM44" s="62"/>
      <c r="BBN44" s="62"/>
      <c r="BBO44" s="62"/>
      <c r="BBP44" s="62"/>
      <c r="BBQ44" s="62"/>
      <c r="BBR44" s="62"/>
      <c r="BBS44" s="62"/>
      <c r="BBT44" s="62"/>
      <c r="BBU44" s="62"/>
      <c r="BBV44" s="62"/>
      <c r="BBW44" s="62"/>
      <c r="BBX44" s="62"/>
      <c r="BBY44" s="62"/>
      <c r="BBZ44" s="62"/>
      <c r="BCA44" s="62"/>
      <c r="BCB44" s="62"/>
      <c r="BCC44" s="62"/>
      <c r="BCD44" s="62"/>
      <c r="BCE44" s="62"/>
      <c r="BCF44" s="62"/>
      <c r="BCG44" s="62"/>
      <c r="BCH44" s="62"/>
      <c r="BCI44" s="62"/>
      <c r="BCJ44" s="62"/>
      <c r="BCK44" s="62"/>
      <c r="BCL44" s="62"/>
      <c r="BCM44" s="62"/>
      <c r="BCN44" s="62"/>
      <c r="BCO44" s="62"/>
      <c r="BCP44" s="62"/>
      <c r="BCQ44" s="62"/>
      <c r="BCR44" s="62"/>
      <c r="BCS44" s="62"/>
      <c r="BCT44" s="62"/>
      <c r="BCU44" s="62"/>
      <c r="BCV44" s="62"/>
      <c r="BCW44" s="62"/>
      <c r="BCX44" s="62"/>
      <c r="BCY44" s="62"/>
      <c r="BCZ44" s="62"/>
      <c r="BDA44" s="62"/>
      <c r="BDB44" s="62"/>
      <c r="BDC44" s="62"/>
      <c r="BDD44" s="62"/>
      <c r="BDE44" s="62"/>
      <c r="BDF44" s="62"/>
      <c r="BDG44" s="62"/>
      <c r="BDH44" s="62"/>
      <c r="BDI44" s="62"/>
      <c r="BDJ44" s="62"/>
      <c r="BDK44" s="62"/>
      <c r="BDL44" s="62"/>
      <c r="BDM44" s="62"/>
      <c r="BDN44" s="62"/>
      <c r="BDO44" s="62"/>
      <c r="BDP44" s="62"/>
      <c r="BDQ44" s="62"/>
      <c r="BDR44" s="62"/>
      <c r="BDS44" s="62"/>
      <c r="BDT44" s="62"/>
      <c r="BDU44" s="62"/>
      <c r="BDV44" s="62"/>
      <c r="BDW44" s="62"/>
      <c r="BDX44" s="62"/>
      <c r="BDY44" s="62"/>
      <c r="BDZ44" s="62"/>
      <c r="BEA44" s="62"/>
      <c r="BEB44" s="62"/>
      <c r="BEC44" s="62"/>
      <c r="BED44" s="62"/>
      <c r="BEE44" s="62"/>
      <c r="BEF44" s="62"/>
      <c r="BEG44" s="62"/>
      <c r="BEH44" s="62"/>
      <c r="BEI44" s="62"/>
      <c r="BEJ44" s="62"/>
      <c r="BEK44" s="62"/>
      <c r="BEL44" s="62"/>
      <c r="BEM44" s="62"/>
      <c r="BEN44" s="62"/>
      <c r="BEO44" s="62"/>
      <c r="BEP44" s="62"/>
      <c r="BEQ44" s="62"/>
      <c r="BER44" s="62"/>
      <c r="BES44" s="62"/>
      <c r="BET44" s="62"/>
      <c r="BEU44" s="62"/>
      <c r="BEV44" s="62"/>
      <c r="BEW44" s="62"/>
      <c r="BEX44" s="62"/>
      <c r="BEY44" s="62"/>
      <c r="BEZ44" s="62"/>
      <c r="BFA44" s="62"/>
      <c r="BFB44" s="62"/>
      <c r="BFC44" s="62"/>
      <c r="BFD44" s="62"/>
      <c r="BFE44" s="62"/>
      <c r="BFF44" s="62"/>
      <c r="BFG44" s="62"/>
      <c r="BFH44" s="62"/>
      <c r="BFI44" s="62"/>
      <c r="BFJ44" s="62"/>
      <c r="BFK44" s="62"/>
      <c r="BFL44" s="62"/>
      <c r="BFM44" s="62"/>
      <c r="BFN44" s="62"/>
      <c r="BFO44" s="62"/>
      <c r="BFP44" s="62"/>
      <c r="BFQ44" s="62"/>
      <c r="BFR44" s="62"/>
      <c r="BFS44" s="62"/>
      <c r="BFT44" s="62"/>
      <c r="BFU44" s="62"/>
      <c r="BFV44" s="62"/>
      <c r="BFW44" s="62"/>
      <c r="BFX44" s="62"/>
      <c r="BFY44" s="62"/>
      <c r="BFZ44" s="62"/>
      <c r="BGA44" s="62"/>
      <c r="BGB44" s="62"/>
      <c r="BGC44" s="62"/>
      <c r="BGD44" s="62"/>
      <c r="BGE44" s="62"/>
      <c r="BGF44" s="62"/>
      <c r="BGG44" s="62"/>
      <c r="BGH44" s="62"/>
      <c r="BGI44" s="62"/>
      <c r="BGJ44" s="62"/>
      <c r="BGK44" s="62"/>
      <c r="BGL44" s="62"/>
      <c r="BGM44" s="62"/>
      <c r="BGN44" s="62"/>
      <c r="BGO44" s="62"/>
      <c r="BGP44" s="62"/>
      <c r="BGQ44" s="62"/>
      <c r="BGR44" s="62"/>
      <c r="BGS44" s="62"/>
      <c r="BGT44" s="62"/>
      <c r="BGU44" s="62"/>
      <c r="BGV44" s="62"/>
      <c r="BGW44" s="62"/>
      <c r="BGX44" s="62"/>
      <c r="BGY44" s="62"/>
      <c r="BGZ44" s="62"/>
      <c r="BHA44" s="62"/>
      <c r="BHB44" s="62"/>
      <c r="BHC44" s="62"/>
      <c r="BHD44" s="62"/>
      <c r="BHE44" s="62"/>
      <c r="BHF44" s="62"/>
      <c r="BHG44" s="62"/>
      <c r="BHH44" s="62"/>
      <c r="BHI44" s="62"/>
      <c r="BHJ44" s="62"/>
      <c r="BHK44" s="62"/>
      <c r="BHL44" s="62"/>
      <c r="BHM44" s="62"/>
      <c r="BHN44" s="62"/>
      <c r="BHO44" s="62"/>
      <c r="BHP44" s="62"/>
      <c r="BHQ44" s="62"/>
      <c r="BHR44" s="62"/>
      <c r="BHS44" s="62"/>
      <c r="BHT44" s="62"/>
      <c r="BHU44" s="62"/>
      <c r="BHV44" s="62"/>
      <c r="BHW44" s="62"/>
      <c r="BHX44" s="62"/>
      <c r="BHY44" s="62"/>
      <c r="BHZ44" s="62"/>
      <c r="BIA44" s="62"/>
      <c r="BIB44" s="62"/>
      <c r="BIC44" s="62"/>
      <c r="BID44" s="62"/>
      <c r="BIE44" s="62"/>
      <c r="BIF44" s="62"/>
      <c r="BIG44" s="62"/>
      <c r="BIH44" s="62"/>
      <c r="BII44" s="62"/>
      <c r="BIJ44" s="62"/>
      <c r="BIK44" s="62"/>
      <c r="BIL44" s="62"/>
      <c r="BIM44" s="62"/>
      <c r="BIN44" s="62"/>
      <c r="BIO44" s="62"/>
      <c r="BIP44" s="62"/>
      <c r="BIQ44" s="62"/>
      <c r="BIR44" s="62"/>
      <c r="BIS44" s="62"/>
      <c r="BIT44" s="62"/>
      <c r="BIU44" s="62"/>
      <c r="BIV44" s="62"/>
      <c r="BIW44" s="62"/>
      <c r="BIX44" s="62"/>
      <c r="BIY44" s="62"/>
      <c r="BIZ44" s="62"/>
      <c r="BJA44" s="62"/>
      <c r="BJB44" s="62"/>
      <c r="BJC44" s="62"/>
      <c r="BJD44" s="62"/>
      <c r="BJE44" s="62"/>
      <c r="BJF44" s="62"/>
      <c r="BJG44" s="62"/>
      <c r="BJH44" s="62"/>
      <c r="BJI44" s="62"/>
      <c r="BJJ44" s="62"/>
      <c r="BJK44" s="62"/>
      <c r="BJL44" s="62"/>
      <c r="BJM44" s="62"/>
      <c r="BJN44" s="62"/>
      <c r="BJO44" s="62"/>
      <c r="BJP44" s="62"/>
      <c r="BJQ44" s="62"/>
      <c r="BJR44" s="62"/>
      <c r="BJS44" s="62"/>
      <c r="BJT44" s="62"/>
      <c r="BJU44" s="62"/>
      <c r="BJV44" s="62"/>
      <c r="BJW44" s="62"/>
      <c r="BJX44" s="62"/>
      <c r="BJY44" s="62"/>
      <c r="BJZ44" s="62"/>
      <c r="BKA44" s="62"/>
      <c r="BKB44" s="62"/>
      <c r="BKC44" s="62"/>
      <c r="BKD44" s="62"/>
      <c r="BKE44" s="62"/>
      <c r="BKF44" s="62"/>
      <c r="BKG44" s="62"/>
      <c r="BKH44" s="62"/>
      <c r="BKI44" s="62"/>
      <c r="BKJ44" s="62"/>
      <c r="BKK44" s="62"/>
      <c r="BKL44" s="62"/>
      <c r="BKM44" s="62"/>
      <c r="BKN44" s="62"/>
      <c r="BKO44" s="62"/>
      <c r="BKP44" s="62"/>
      <c r="BKQ44" s="62"/>
      <c r="BKR44" s="62"/>
      <c r="BKS44" s="62"/>
      <c r="BKT44" s="62"/>
      <c r="BKU44" s="62"/>
      <c r="BKV44" s="62"/>
      <c r="BKW44" s="62"/>
      <c r="BKX44" s="62"/>
      <c r="BKY44" s="62"/>
      <c r="BKZ44" s="62"/>
      <c r="BLA44" s="62"/>
      <c r="BLB44" s="62"/>
      <c r="BLC44" s="62"/>
      <c r="BLD44" s="62"/>
      <c r="BLE44" s="62"/>
      <c r="BLF44" s="62"/>
      <c r="BLG44" s="62"/>
      <c r="BLH44" s="62"/>
      <c r="BLI44" s="62"/>
      <c r="BLJ44" s="62"/>
      <c r="BLK44" s="62"/>
      <c r="BLL44" s="62"/>
      <c r="BLM44" s="62"/>
      <c r="BLN44" s="62"/>
      <c r="BLO44" s="62"/>
      <c r="BLP44" s="62"/>
      <c r="BLQ44" s="62"/>
      <c r="BLR44" s="62"/>
      <c r="BLS44" s="62"/>
      <c r="BLT44" s="62"/>
      <c r="BLU44" s="62"/>
      <c r="BLV44" s="62"/>
      <c r="BLW44" s="62"/>
      <c r="BLX44" s="62"/>
      <c r="BLY44" s="62"/>
      <c r="BLZ44" s="62"/>
      <c r="BMA44" s="62"/>
      <c r="BMB44" s="62"/>
      <c r="BMC44" s="62"/>
      <c r="BMD44" s="62"/>
      <c r="BME44" s="62"/>
      <c r="BMF44" s="62"/>
      <c r="BMG44" s="62"/>
      <c r="BMH44" s="62"/>
      <c r="BMI44" s="62"/>
      <c r="BMJ44" s="62"/>
      <c r="BMK44" s="62"/>
      <c r="BML44" s="62"/>
      <c r="BMM44" s="62"/>
      <c r="BMN44" s="62"/>
      <c r="BMO44" s="62"/>
      <c r="BMP44" s="62"/>
      <c r="BMQ44" s="62"/>
      <c r="BMR44" s="62"/>
      <c r="BMS44" s="62"/>
      <c r="BMT44" s="62"/>
      <c r="BMU44" s="62"/>
      <c r="BMV44" s="62"/>
      <c r="BMW44" s="62"/>
      <c r="BMX44" s="62"/>
      <c r="BMY44" s="62"/>
      <c r="BMZ44" s="62"/>
      <c r="BNA44" s="62"/>
      <c r="BNB44" s="62"/>
      <c r="BNC44" s="62"/>
      <c r="BND44" s="62"/>
      <c r="BNE44" s="62"/>
      <c r="BNF44" s="62"/>
      <c r="BNG44" s="62"/>
      <c r="BNH44" s="62"/>
      <c r="BNI44" s="62"/>
      <c r="BNJ44" s="62"/>
      <c r="BNK44" s="62"/>
      <c r="BNL44" s="62"/>
      <c r="BNM44" s="62"/>
      <c r="BNN44" s="62"/>
      <c r="BNO44" s="62"/>
      <c r="BNP44" s="62"/>
      <c r="BNQ44" s="62"/>
      <c r="BNR44" s="62"/>
      <c r="BNS44" s="62"/>
      <c r="BNT44" s="62"/>
      <c r="BNU44" s="62"/>
      <c r="BNV44" s="62"/>
      <c r="BNW44" s="62"/>
      <c r="BNX44" s="62"/>
      <c r="BNY44" s="62"/>
      <c r="BNZ44" s="62"/>
      <c r="BOA44" s="62"/>
      <c r="BOB44" s="62"/>
      <c r="BOC44" s="62"/>
      <c r="BOD44" s="62"/>
      <c r="BOE44" s="62"/>
      <c r="BOF44" s="62"/>
      <c r="BOG44" s="62"/>
      <c r="BOH44" s="62"/>
      <c r="BOI44" s="62"/>
      <c r="BOJ44" s="62"/>
      <c r="BOK44" s="62"/>
      <c r="BOL44" s="62"/>
      <c r="BOM44" s="62"/>
      <c r="BON44" s="62"/>
      <c r="BOO44" s="62"/>
      <c r="BOP44" s="62"/>
      <c r="BOQ44" s="62"/>
      <c r="BOR44" s="62"/>
      <c r="BOS44" s="62"/>
      <c r="BOT44" s="62"/>
      <c r="BOU44" s="62"/>
      <c r="BOV44" s="62"/>
      <c r="BOW44" s="62"/>
      <c r="BOX44" s="62"/>
      <c r="BOY44" s="62"/>
      <c r="BOZ44" s="62"/>
      <c r="BPA44" s="62"/>
      <c r="BPB44" s="62"/>
      <c r="BPC44" s="62"/>
      <c r="BPD44" s="62"/>
      <c r="BPE44" s="62"/>
      <c r="BPF44" s="62"/>
      <c r="BPG44" s="62"/>
      <c r="BPH44" s="62"/>
      <c r="BPI44" s="62"/>
      <c r="BPJ44" s="62"/>
      <c r="BPK44" s="62"/>
      <c r="BPL44" s="62"/>
      <c r="BPM44" s="62"/>
      <c r="BPN44" s="62"/>
      <c r="BPO44" s="62"/>
      <c r="BPP44" s="62"/>
      <c r="BPQ44" s="62"/>
      <c r="BPR44" s="62"/>
      <c r="BPS44" s="62"/>
      <c r="BPT44" s="62"/>
      <c r="BPU44" s="62"/>
      <c r="BPV44" s="62"/>
      <c r="BPW44" s="62"/>
      <c r="BPX44" s="62"/>
      <c r="BPY44" s="62"/>
      <c r="BPZ44" s="62"/>
      <c r="BQA44" s="62"/>
      <c r="BQB44" s="62"/>
      <c r="BQC44" s="62"/>
      <c r="BQD44" s="62"/>
      <c r="BQE44" s="62"/>
      <c r="BQF44" s="62"/>
      <c r="BQG44" s="62"/>
      <c r="BQH44" s="62"/>
      <c r="BQI44" s="62"/>
      <c r="BQJ44" s="62"/>
      <c r="BQK44" s="62"/>
      <c r="BQL44" s="62"/>
      <c r="BQM44" s="62"/>
      <c r="BQN44" s="62"/>
      <c r="BQO44" s="62"/>
      <c r="BQP44" s="62"/>
      <c r="BQQ44" s="62"/>
      <c r="BQR44" s="62"/>
      <c r="BQS44" s="62"/>
      <c r="BQT44" s="62"/>
      <c r="BQU44" s="62"/>
      <c r="BQV44" s="62"/>
      <c r="BQW44" s="62"/>
      <c r="BQX44" s="62"/>
      <c r="BQY44" s="62"/>
      <c r="BQZ44" s="62"/>
      <c r="BRA44" s="62"/>
      <c r="BRB44" s="62"/>
      <c r="BRC44" s="62"/>
      <c r="BRD44" s="62"/>
      <c r="BRE44" s="62"/>
      <c r="BRF44" s="62"/>
      <c r="BRG44" s="62"/>
      <c r="BRH44" s="62"/>
      <c r="BRI44" s="62"/>
      <c r="BRJ44" s="62"/>
      <c r="BRK44" s="62"/>
      <c r="BRL44" s="62"/>
      <c r="BRM44" s="62"/>
      <c r="BRN44" s="62"/>
      <c r="BRO44" s="62"/>
      <c r="BRP44" s="62"/>
      <c r="BRQ44" s="62"/>
      <c r="BRR44" s="62"/>
      <c r="BRS44" s="62"/>
      <c r="BRT44" s="62"/>
      <c r="BRU44" s="62"/>
      <c r="BRV44" s="62"/>
      <c r="BRW44" s="62"/>
      <c r="BRX44" s="62"/>
      <c r="BRY44" s="62"/>
      <c r="BRZ44" s="62"/>
      <c r="BSA44" s="62"/>
      <c r="BSB44" s="62"/>
      <c r="BSC44" s="62"/>
      <c r="BSD44" s="62"/>
      <c r="BSE44" s="62"/>
      <c r="BSF44" s="62"/>
      <c r="BSG44" s="62"/>
      <c r="BSH44" s="62"/>
      <c r="BSI44" s="62"/>
      <c r="BSJ44" s="62"/>
      <c r="BSK44" s="62"/>
      <c r="BSL44" s="62"/>
      <c r="BSM44" s="62"/>
      <c r="BSN44" s="62"/>
      <c r="BSO44" s="62"/>
      <c r="BSP44" s="62"/>
      <c r="BSQ44" s="62"/>
      <c r="BSR44" s="62"/>
      <c r="BSS44" s="62"/>
      <c r="BST44" s="62"/>
      <c r="BSU44" s="62"/>
      <c r="BSV44" s="62"/>
      <c r="BSW44" s="62"/>
      <c r="BSX44" s="62"/>
      <c r="BSY44" s="62"/>
      <c r="BSZ44" s="62"/>
      <c r="BTA44" s="62"/>
      <c r="BTB44" s="62"/>
      <c r="BTC44" s="62"/>
      <c r="BTD44" s="62"/>
      <c r="BTE44" s="62"/>
      <c r="BTF44" s="62"/>
      <c r="BTG44" s="62"/>
      <c r="BTH44" s="62"/>
      <c r="BTI44" s="62"/>
      <c r="BTJ44" s="62"/>
      <c r="BTK44" s="62"/>
      <c r="BTL44" s="62"/>
      <c r="BTM44" s="62"/>
      <c r="BTN44" s="62"/>
      <c r="BTO44" s="62"/>
      <c r="BTP44" s="62"/>
      <c r="BTQ44" s="62"/>
      <c r="BTR44" s="62"/>
      <c r="BTS44" s="62"/>
      <c r="BTT44" s="62"/>
      <c r="BTU44" s="62"/>
      <c r="BTV44" s="62"/>
      <c r="BTW44" s="62"/>
      <c r="BTX44" s="62"/>
      <c r="BTY44" s="62"/>
      <c r="BTZ44" s="62"/>
      <c r="BUA44" s="62"/>
      <c r="BUB44" s="62"/>
      <c r="BUC44" s="62"/>
      <c r="BUD44" s="62"/>
      <c r="BUE44" s="62"/>
      <c r="BUF44" s="62"/>
      <c r="BUG44" s="62"/>
      <c r="BUH44" s="62"/>
      <c r="BUI44" s="62"/>
      <c r="BUJ44" s="62"/>
      <c r="BUK44" s="62"/>
      <c r="BUL44" s="62"/>
      <c r="BUM44" s="62"/>
      <c r="BUN44" s="62"/>
      <c r="BUO44" s="62"/>
      <c r="BUP44" s="62"/>
      <c r="BUQ44" s="62"/>
      <c r="BUR44" s="62"/>
      <c r="BUS44" s="62"/>
      <c r="BUT44" s="62"/>
      <c r="BUU44" s="62"/>
      <c r="BUV44" s="62"/>
      <c r="BUW44" s="62"/>
      <c r="BUX44" s="62"/>
      <c r="BUY44" s="62"/>
      <c r="BUZ44" s="62"/>
      <c r="BVA44" s="62"/>
      <c r="BVB44" s="62"/>
      <c r="BVC44" s="62"/>
      <c r="BVD44" s="62"/>
      <c r="BVE44" s="62"/>
      <c r="BVF44" s="62"/>
      <c r="BVG44" s="62"/>
      <c r="BVH44" s="62"/>
      <c r="BVI44" s="62"/>
      <c r="BVJ44" s="62"/>
      <c r="BVK44" s="62"/>
      <c r="BVL44" s="62"/>
      <c r="BVM44" s="62"/>
      <c r="BVN44" s="62"/>
      <c r="BVO44" s="62"/>
      <c r="BVP44" s="62"/>
      <c r="BVQ44" s="62"/>
      <c r="BVR44" s="62"/>
      <c r="BVS44" s="62"/>
      <c r="BVT44" s="62"/>
      <c r="BVU44" s="62"/>
      <c r="BVV44" s="62"/>
      <c r="BVW44" s="62"/>
      <c r="BVX44" s="62"/>
      <c r="BVY44" s="62"/>
      <c r="BVZ44" s="62"/>
      <c r="BWA44" s="62"/>
      <c r="BWB44" s="62"/>
      <c r="BWC44" s="62"/>
      <c r="BWD44" s="62"/>
      <c r="BWE44" s="62"/>
      <c r="BWF44" s="62"/>
      <c r="BWG44" s="62"/>
      <c r="BWH44" s="62"/>
      <c r="BWI44" s="62"/>
      <c r="BWJ44" s="62"/>
      <c r="BWK44" s="62"/>
      <c r="BWL44" s="62"/>
      <c r="BWM44" s="62"/>
      <c r="BWN44" s="62"/>
      <c r="BWO44" s="62"/>
      <c r="BWP44" s="62"/>
      <c r="BWQ44" s="62"/>
      <c r="BWR44" s="62"/>
      <c r="BWS44" s="62"/>
      <c r="BWT44" s="62"/>
      <c r="BWU44" s="62"/>
      <c r="BWV44" s="62"/>
      <c r="BWW44" s="62"/>
      <c r="BWX44" s="62"/>
      <c r="BWY44" s="62"/>
      <c r="BWZ44" s="62"/>
      <c r="BXA44" s="62"/>
      <c r="BXB44" s="62"/>
      <c r="BXC44" s="62"/>
      <c r="BXD44" s="62"/>
      <c r="BXE44" s="62"/>
      <c r="BXF44" s="62"/>
      <c r="BXG44" s="62"/>
      <c r="BXH44" s="62"/>
      <c r="BXI44" s="62"/>
      <c r="BXJ44" s="62"/>
      <c r="BXK44" s="62"/>
      <c r="BXL44" s="62"/>
      <c r="BXM44" s="62"/>
      <c r="BXN44" s="62"/>
      <c r="BXO44" s="62"/>
      <c r="BXP44" s="62"/>
      <c r="BXQ44" s="62"/>
      <c r="BXR44" s="62"/>
      <c r="BXS44" s="62"/>
      <c r="BXT44" s="62"/>
      <c r="BXU44" s="62"/>
      <c r="BXV44" s="62"/>
      <c r="BXW44" s="62"/>
      <c r="BXX44" s="62"/>
      <c r="BXY44" s="62"/>
      <c r="BXZ44" s="62"/>
      <c r="BYA44" s="62"/>
      <c r="BYB44" s="62"/>
      <c r="BYC44" s="62"/>
      <c r="BYD44" s="62"/>
      <c r="BYE44" s="62"/>
      <c r="BYF44" s="62"/>
      <c r="BYG44" s="62"/>
      <c r="BYH44" s="62"/>
      <c r="BYI44" s="62"/>
      <c r="BYJ44" s="62"/>
      <c r="BYK44" s="62"/>
      <c r="BYL44" s="62"/>
      <c r="BYM44" s="62"/>
      <c r="BYN44" s="62"/>
      <c r="BYO44" s="62"/>
      <c r="BYP44" s="62"/>
      <c r="BYQ44" s="62"/>
      <c r="BYR44" s="62"/>
      <c r="BYS44" s="62"/>
      <c r="BYT44" s="62"/>
      <c r="BYU44" s="62"/>
      <c r="BYV44" s="62"/>
      <c r="BYW44" s="62"/>
      <c r="BYX44" s="62"/>
      <c r="BYY44" s="62"/>
      <c r="BYZ44" s="62"/>
      <c r="BZA44" s="62"/>
      <c r="BZB44" s="62"/>
      <c r="BZC44" s="62"/>
      <c r="BZD44" s="62"/>
      <c r="BZE44" s="62"/>
      <c r="BZF44" s="62"/>
      <c r="BZG44" s="62"/>
      <c r="BZH44" s="62"/>
      <c r="BZI44" s="62"/>
      <c r="BZJ44" s="62"/>
      <c r="BZK44" s="62"/>
      <c r="BZL44" s="62"/>
      <c r="BZM44" s="62"/>
      <c r="BZN44" s="62"/>
      <c r="BZO44" s="62"/>
      <c r="BZP44" s="62"/>
      <c r="BZQ44" s="62"/>
      <c r="BZR44" s="62"/>
      <c r="BZS44" s="62"/>
      <c r="BZT44" s="62"/>
      <c r="BZU44" s="62"/>
      <c r="BZV44" s="62"/>
      <c r="BZW44" s="62"/>
      <c r="BZX44" s="62"/>
      <c r="BZY44" s="62"/>
      <c r="BZZ44" s="62"/>
      <c r="CAA44" s="62"/>
      <c r="CAB44" s="62"/>
      <c r="CAC44" s="62"/>
      <c r="CAD44" s="62"/>
      <c r="CAE44" s="62"/>
      <c r="CAF44" s="62"/>
      <c r="CAG44" s="62"/>
      <c r="CAH44" s="62"/>
      <c r="CAI44" s="62"/>
      <c r="CAJ44" s="62"/>
      <c r="CAK44" s="62"/>
      <c r="CAL44" s="62"/>
      <c r="CAM44" s="62"/>
      <c r="CAN44" s="62"/>
      <c r="CAO44" s="62"/>
      <c r="CAP44" s="62"/>
      <c r="CAQ44" s="62"/>
      <c r="CAR44" s="62"/>
      <c r="CAS44" s="62"/>
      <c r="CAT44" s="62"/>
      <c r="CAU44" s="62"/>
      <c r="CAV44" s="62"/>
      <c r="CAW44" s="62"/>
      <c r="CAX44" s="62"/>
      <c r="CAY44" s="62"/>
      <c r="CAZ44" s="62"/>
      <c r="CBA44" s="62"/>
      <c r="CBB44" s="62"/>
      <c r="CBC44" s="62"/>
      <c r="CBD44" s="62"/>
      <c r="CBE44" s="62"/>
      <c r="CBF44" s="62"/>
      <c r="CBG44" s="62"/>
      <c r="CBH44" s="62"/>
      <c r="CBI44" s="62"/>
      <c r="CBJ44" s="62"/>
      <c r="CBK44" s="62"/>
      <c r="CBL44" s="62"/>
      <c r="CBM44" s="62"/>
      <c r="CBN44" s="62"/>
      <c r="CBO44" s="62"/>
      <c r="CBP44" s="62"/>
      <c r="CBQ44" s="62"/>
      <c r="CBR44" s="62"/>
      <c r="CBS44" s="62"/>
      <c r="CBT44" s="62"/>
      <c r="CBU44" s="62"/>
      <c r="CBV44" s="62"/>
      <c r="CBW44" s="62"/>
      <c r="CBX44" s="62"/>
      <c r="CBY44" s="62"/>
      <c r="CBZ44" s="62"/>
      <c r="CCA44" s="62"/>
      <c r="CCB44" s="62"/>
      <c r="CCC44" s="62"/>
      <c r="CCD44" s="62"/>
      <c r="CCE44" s="62"/>
      <c r="CCF44" s="62"/>
      <c r="CCG44" s="62"/>
      <c r="CCH44" s="62"/>
      <c r="CCI44" s="62"/>
      <c r="CCJ44" s="62"/>
      <c r="CCK44" s="62"/>
      <c r="CCL44" s="62"/>
      <c r="CCM44" s="62"/>
      <c r="CCN44" s="62"/>
      <c r="CCO44" s="62"/>
      <c r="CCP44" s="62"/>
      <c r="CCQ44" s="62"/>
      <c r="CCR44" s="62"/>
      <c r="CCS44" s="62"/>
      <c r="CCT44" s="62"/>
      <c r="CCU44" s="62"/>
      <c r="CCV44" s="62"/>
      <c r="CCW44" s="62"/>
      <c r="CCX44" s="62"/>
      <c r="CCY44" s="62"/>
      <c r="CCZ44" s="62"/>
      <c r="CDA44" s="62"/>
      <c r="CDB44" s="62"/>
      <c r="CDC44" s="62"/>
      <c r="CDD44" s="62"/>
      <c r="CDE44" s="62"/>
      <c r="CDF44" s="62"/>
      <c r="CDG44" s="62"/>
      <c r="CDH44" s="62"/>
      <c r="CDI44" s="62"/>
      <c r="CDJ44" s="62"/>
      <c r="CDK44" s="62"/>
      <c r="CDL44" s="62"/>
      <c r="CDM44" s="62"/>
      <c r="CDN44" s="62"/>
      <c r="CDO44" s="62"/>
      <c r="CDP44" s="62"/>
      <c r="CDQ44" s="62"/>
      <c r="CDR44" s="62"/>
      <c r="CDS44" s="62"/>
      <c r="CDT44" s="62"/>
      <c r="CDU44" s="62"/>
      <c r="CDV44" s="62"/>
      <c r="CDW44" s="62"/>
      <c r="CDX44" s="62"/>
      <c r="CDY44" s="62"/>
      <c r="CDZ44" s="62"/>
      <c r="CEA44" s="62"/>
      <c r="CEB44" s="62"/>
      <c r="CEC44" s="62"/>
      <c r="CED44" s="62"/>
      <c r="CEE44" s="62"/>
      <c r="CEF44" s="62"/>
      <c r="CEG44" s="62"/>
      <c r="CEH44" s="62"/>
      <c r="CEI44" s="62"/>
      <c r="CEJ44" s="62"/>
      <c r="CEK44" s="62"/>
      <c r="CEL44" s="62"/>
      <c r="CEM44" s="62"/>
      <c r="CEN44" s="62"/>
      <c r="CEO44" s="62"/>
      <c r="CEP44" s="62"/>
      <c r="CEQ44" s="62"/>
      <c r="CER44" s="62"/>
      <c r="CES44" s="62"/>
      <c r="CET44" s="62"/>
      <c r="CEU44" s="62"/>
      <c r="CEV44" s="62"/>
      <c r="CEW44" s="62"/>
      <c r="CEX44" s="62"/>
      <c r="CEY44" s="62"/>
      <c r="CEZ44" s="62"/>
      <c r="CFA44" s="62"/>
      <c r="CFB44" s="62"/>
      <c r="CFC44" s="62"/>
      <c r="CFD44" s="62"/>
      <c r="CFE44" s="62"/>
      <c r="CFF44" s="62"/>
      <c r="CFG44" s="62"/>
      <c r="CFH44" s="62"/>
      <c r="CFI44" s="62"/>
      <c r="CFJ44" s="62"/>
      <c r="CFK44" s="62"/>
      <c r="CFL44" s="62"/>
      <c r="CFM44" s="62"/>
      <c r="CFN44" s="62"/>
      <c r="CFO44" s="62"/>
      <c r="CFP44" s="62"/>
      <c r="CFQ44" s="62"/>
      <c r="CFR44" s="62"/>
      <c r="CFS44" s="62"/>
      <c r="CFT44" s="62"/>
      <c r="CFU44" s="62"/>
      <c r="CFV44" s="62"/>
      <c r="CFW44" s="62"/>
      <c r="CFX44" s="62"/>
      <c r="CFY44" s="62"/>
      <c r="CFZ44" s="62"/>
      <c r="CGA44" s="62"/>
      <c r="CGB44" s="62"/>
      <c r="CGC44" s="62"/>
      <c r="CGD44" s="62"/>
      <c r="CGE44" s="62"/>
      <c r="CGF44" s="62"/>
      <c r="CGG44" s="62"/>
      <c r="CGH44" s="62"/>
      <c r="CGI44" s="62"/>
      <c r="CGJ44" s="62"/>
      <c r="CGK44" s="62"/>
      <c r="CGL44" s="62"/>
      <c r="CGM44" s="62"/>
      <c r="CGN44" s="62"/>
      <c r="CGO44" s="62"/>
      <c r="CGP44" s="62"/>
      <c r="CGQ44" s="62"/>
      <c r="CGR44" s="62"/>
      <c r="CGS44" s="62"/>
      <c r="CGT44" s="62"/>
      <c r="CGU44" s="62"/>
      <c r="CGV44" s="62"/>
      <c r="CGW44" s="62"/>
      <c r="CGX44" s="62"/>
      <c r="CGY44" s="62"/>
      <c r="CGZ44" s="62"/>
      <c r="CHA44" s="62"/>
      <c r="CHB44" s="62"/>
      <c r="CHC44" s="62"/>
      <c r="CHD44" s="62"/>
      <c r="CHE44" s="62"/>
      <c r="CHF44" s="62"/>
      <c r="CHG44" s="62"/>
      <c r="CHH44" s="62"/>
      <c r="CHI44" s="62"/>
      <c r="CHJ44" s="62"/>
      <c r="CHK44" s="62"/>
      <c r="CHL44" s="62"/>
      <c r="CHM44" s="62"/>
      <c r="CHN44" s="62"/>
      <c r="CHO44" s="62"/>
      <c r="CHP44" s="62"/>
      <c r="CHQ44" s="62"/>
      <c r="CHR44" s="62"/>
      <c r="CHS44" s="62"/>
      <c r="CHT44" s="62"/>
      <c r="CHU44" s="62"/>
      <c r="CHV44" s="62"/>
      <c r="CHW44" s="62"/>
      <c r="CHX44" s="62"/>
      <c r="CHY44" s="62"/>
      <c r="CHZ44" s="62"/>
      <c r="CIA44" s="62"/>
      <c r="CIB44" s="62"/>
      <c r="CIC44" s="62"/>
      <c r="CID44" s="62"/>
      <c r="CIE44" s="62"/>
      <c r="CIF44" s="62"/>
      <c r="CIG44" s="62"/>
      <c r="CIH44" s="62"/>
      <c r="CII44" s="62"/>
      <c r="CIJ44" s="62"/>
      <c r="CIK44" s="62"/>
      <c r="CIL44" s="62"/>
      <c r="CIM44" s="62"/>
      <c r="CIN44" s="62"/>
      <c r="CIO44" s="62"/>
      <c r="CIP44" s="62"/>
      <c r="CIQ44" s="62"/>
      <c r="CIR44" s="62"/>
      <c r="CIS44" s="62"/>
      <c r="CIT44" s="62"/>
      <c r="CIU44" s="62"/>
      <c r="CIV44" s="62"/>
      <c r="CIW44" s="62"/>
      <c r="CIX44" s="62"/>
      <c r="CIY44" s="62"/>
      <c r="CIZ44" s="62"/>
      <c r="CJA44" s="62"/>
      <c r="CJB44" s="62"/>
      <c r="CJC44" s="62"/>
      <c r="CJD44" s="62"/>
      <c r="CJE44" s="62"/>
      <c r="CJF44" s="62"/>
      <c r="CJG44" s="62"/>
      <c r="CJH44" s="62"/>
      <c r="CJI44" s="62"/>
      <c r="CJJ44" s="62"/>
      <c r="CJK44" s="62"/>
      <c r="CJL44" s="62"/>
      <c r="CJM44" s="62"/>
      <c r="CJN44" s="62"/>
      <c r="CJO44" s="62"/>
      <c r="CJP44" s="62"/>
      <c r="CJQ44" s="62"/>
      <c r="CJR44" s="62"/>
      <c r="CJS44" s="62"/>
      <c r="CJT44" s="62"/>
      <c r="CJU44" s="62"/>
      <c r="CJV44" s="62"/>
      <c r="CJW44" s="62"/>
      <c r="CJX44" s="62"/>
      <c r="CJY44" s="62"/>
      <c r="CJZ44" s="62"/>
      <c r="CKA44" s="62"/>
      <c r="CKB44" s="62"/>
      <c r="CKC44" s="62"/>
      <c r="CKD44" s="62"/>
      <c r="CKE44" s="62"/>
      <c r="CKF44" s="62"/>
      <c r="CKG44" s="62"/>
      <c r="CKH44" s="62"/>
      <c r="CKI44" s="62"/>
      <c r="CKJ44" s="62"/>
      <c r="CKK44" s="62"/>
      <c r="CKL44" s="62"/>
      <c r="CKM44" s="62"/>
      <c r="CKN44" s="62"/>
      <c r="CKO44" s="62"/>
      <c r="CKP44" s="62"/>
      <c r="CKQ44" s="62"/>
      <c r="CKR44" s="62"/>
      <c r="CKS44" s="62"/>
      <c r="CKT44" s="62"/>
      <c r="CKU44" s="62"/>
      <c r="CKV44" s="62"/>
      <c r="CKW44" s="62"/>
      <c r="CKX44" s="62"/>
      <c r="CKY44" s="62"/>
      <c r="CKZ44" s="62"/>
      <c r="CLA44" s="62"/>
      <c r="CLB44" s="62"/>
      <c r="CLC44" s="62"/>
      <c r="CLD44" s="62"/>
      <c r="CLE44" s="62"/>
      <c r="CLF44" s="62"/>
      <c r="CLG44" s="62"/>
      <c r="CLH44" s="62"/>
      <c r="CLI44" s="62"/>
      <c r="CLJ44" s="62"/>
      <c r="CLK44" s="62"/>
      <c r="CLL44" s="62"/>
      <c r="CLM44" s="62"/>
      <c r="CLN44" s="62"/>
      <c r="CLO44" s="62"/>
      <c r="CLP44" s="62"/>
      <c r="CLQ44" s="62"/>
      <c r="CLR44" s="62"/>
      <c r="CLS44" s="62"/>
      <c r="CLT44" s="62"/>
      <c r="CLU44" s="62"/>
      <c r="CLV44" s="62"/>
      <c r="CLW44" s="62"/>
      <c r="CLX44" s="62"/>
      <c r="CLY44" s="62"/>
      <c r="CLZ44" s="62"/>
      <c r="CMA44" s="62"/>
      <c r="CMB44" s="62"/>
      <c r="CMC44" s="62"/>
      <c r="CMD44" s="62"/>
      <c r="CME44" s="62"/>
      <c r="CMF44" s="62"/>
      <c r="CMG44" s="62"/>
      <c r="CMH44" s="62"/>
      <c r="CMI44" s="62"/>
      <c r="CMJ44" s="62"/>
      <c r="CMK44" s="62"/>
      <c r="CML44" s="62"/>
      <c r="CMM44" s="62"/>
      <c r="CMN44" s="62"/>
      <c r="CMO44" s="62"/>
      <c r="CMP44" s="62"/>
      <c r="CMQ44" s="62"/>
      <c r="CMR44" s="62"/>
      <c r="CMS44" s="62"/>
      <c r="CMT44" s="62"/>
      <c r="CMU44" s="62"/>
      <c r="CMV44" s="62"/>
      <c r="CMW44" s="62"/>
      <c r="CMX44" s="62"/>
      <c r="CMY44" s="62"/>
      <c r="CMZ44" s="62"/>
      <c r="CNA44" s="62"/>
      <c r="CNB44" s="62"/>
      <c r="CNC44" s="62"/>
      <c r="CND44" s="62"/>
      <c r="CNE44" s="62"/>
      <c r="CNF44" s="62"/>
      <c r="CNG44" s="62"/>
      <c r="CNH44" s="62"/>
      <c r="CNI44" s="62"/>
      <c r="CNJ44" s="62"/>
      <c r="CNK44" s="62"/>
      <c r="CNL44" s="62"/>
      <c r="CNM44" s="62"/>
      <c r="CNN44" s="62"/>
      <c r="CNO44" s="62"/>
      <c r="CNP44" s="62"/>
      <c r="CNQ44" s="62"/>
      <c r="CNR44" s="62"/>
      <c r="CNS44" s="62"/>
      <c r="CNT44" s="62"/>
      <c r="CNU44" s="62"/>
      <c r="CNV44" s="62"/>
      <c r="CNW44" s="62"/>
      <c r="CNX44" s="62"/>
      <c r="CNY44" s="62"/>
      <c r="CNZ44" s="62"/>
      <c r="COA44" s="62"/>
      <c r="COB44" s="62"/>
      <c r="COC44" s="62"/>
      <c r="COD44" s="62"/>
      <c r="COE44" s="62"/>
      <c r="COF44" s="62"/>
      <c r="COG44" s="62"/>
      <c r="COH44" s="62"/>
      <c r="COI44" s="62"/>
      <c r="COJ44" s="62"/>
      <c r="COK44" s="62"/>
      <c r="COL44" s="62"/>
      <c r="COM44" s="62"/>
      <c r="CON44" s="62"/>
      <c r="COO44" s="62"/>
      <c r="COP44" s="62"/>
      <c r="COQ44" s="62"/>
      <c r="COR44" s="62"/>
      <c r="COS44" s="62"/>
      <c r="COT44" s="62"/>
      <c r="COU44" s="62"/>
      <c r="COV44" s="62"/>
      <c r="COW44" s="62"/>
      <c r="COX44" s="62"/>
      <c r="COY44" s="62"/>
      <c r="COZ44" s="62"/>
      <c r="CPA44" s="62"/>
      <c r="CPB44" s="62"/>
      <c r="CPC44" s="62"/>
      <c r="CPD44" s="62"/>
      <c r="CPE44" s="62"/>
      <c r="CPF44" s="62"/>
      <c r="CPG44" s="62"/>
      <c r="CPH44" s="62"/>
      <c r="CPI44" s="62"/>
      <c r="CPJ44" s="62"/>
      <c r="CPK44" s="62"/>
      <c r="CPL44" s="62"/>
      <c r="CPM44" s="62"/>
      <c r="CPN44" s="62"/>
      <c r="CPO44" s="62"/>
      <c r="CPP44" s="62"/>
      <c r="CPQ44" s="62"/>
      <c r="CPR44" s="62"/>
      <c r="CPS44" s="62"/>
      <c r="CPT44" s="62"/>
      <c r="CPU44" s="62"/>
      <c r="CPV44" s="62"/>
      <c r="CPW44" s="62"/>
      <c r="CPX44" s="62"/>
      <c r="CPY44" s="62"/>
      <c r="CPZ44" s="62"/>
      <c r="CQA44" s="62"/>
      <c r="CQB44" s="62"/>
      <c r="CQC44" s="62"/>
      <c r="CQD44" s="62"/>
      <c r="CQE44" s="62"/>
      <c r="CQF44" s="62"/>
      <c r="CQG44" s="62"/>
      <c r="CQH44" s="62"/>
      <c r="CQI44" s="62"/>
      <c r="CQJ44" s="62"/>
      <c r="CQK44" s="62"/>
      <c r="CQL44" s="62"/>
      <c r="CQM44" s="62"/>
      <c r="CQN44" s="62"/>
      <c r="CQO44" s="62"/>
      <c r="CQP44" s="62"/>
      <c r="CQQ44" s="62"/>
      <c r="CQR44" s="62"/>
      <c r="CQS44" s="62"/>
      <c r="CQT44" s="62"/>
      <c r="CQU44" s="62"/>
      <c r="CQV44" s="62"/>
      <c r="CQW44" s="62"/>
      <c r="CQX44" s="62"/>
      <c r="CQY44" s="62"/>
      <c r="CQZ44" s="62"/>
      <c r="CRA44" s="62"/>
      <c r="CRB44" s="62"/>
      <c r="CRC44" s="62"/>
      <c r="CRD44" s="62"/>
      <c r="CRE44" s="62"/>
      <c r="CRF44" s="62"/>
      <c r="CRG44" s="62"/>
      <c r="CRH44" s="62"/>
      <c r="CRI44" s="62"/>
      <c r="CRJ44" s="62"/>
      <c r="CRK44" s="62"/>
      <c r="CRL44" s="62"/>
      <c r="CRM44" s="62"/>
      <c r="CRN44" s="62"/>
      <c r="CRO44" s="62"/>
      <c r="CRP44" s="62"/>
      <c r="CRQ44" s="62"/>
      <c r="CRR44" s="62"/>
      <c r="CRS44" s="62"/>
      <c r="CRT44" s="62"/>
      <c r="CRU44" s="62"/>
      <c r="CRV44" s="62"/>
      <c r="CRW44" s="62"/>
      <c r="CRX44" s="62"/>
      <c r="CRY44" s="62"/>
      <c r="CRZ44" s="62"/>
      <c r="CSA44" s="62"/>
      <c r="CSB44" s="62"/>
      <c r="CSC44" s="62"/>
      <c r="CSD44" s="62"/>
      <c r="CSE44" s="62"/>
      <c r="CSF44" s="62"/>
      <c r="CSG44" s="62"/>
      <c r="CSH44" s="62"/>
      <c r="CSI44" s="62"/>
      <c r="CSJ44" s="62"/>
      <c r="CSK44" s="62"/>
      <c r="CSL44" s="62"/>
      <c r="CSM44" s="62"/>
      <c r="CSN44" s="62"/>
      <c r="CSO44" s="62"/>
      <c r="CSP44" s="62"/>
      <c r="CSQ44" s="62"/>
      <c r="CSR44" s="62"/>
      <c r="CSS44" s="62"/>
      <c r="CST44" s="62"/>
      <c r="CSU44" s="62"/>
      <c r="CSV44" s="62"/>
      <c r="CSW44" s="62"/>
      <c r="CSX44" s="62"/>
      <c r="CSY44" s="62"/>
      <c r="CSZ44" s="62"/>
      <c r="CTA44" s="62"/>
      <c r="CTB44" s="62"/>
      <c r="CTC44" s="62"/>
      <c r="CTD44" s="62"/>
      <c r="CTE44" s="62"/>
      <c r="CTF44" s="62"/>
      <c r="CTG44" s="62"/>
      <c r="CTH44" s="62"/>
      <c r="CTI44" s="62"/>
      <c r="CTJ44" s="62"/>
      <c r="CTK44" s="62"/>
      <c r="CTL44" s="62"/>
      <c r="CTM44" s="62"/>
      <c r="CTN44" s="62"/>
      <c r="CTO44" s="62"/>
      <c r="CTP44" s="62"/>
      <c r="CTQ44" s="62"/>
      <c r="CTR44" s="62"/>
      <c r="CTS44" s="62"/>
      <c r="CTT44" s="62"/>
      <c r="CTU44" s="62"/>
      <c r="CTV44" s="62"/>
      <c r="CTW44" s="62"/>
      <c r="CTX44" s="62"/>
      <c r="CTY44" s="62"/>
      <c r="CTZ44" s="62"/>
      <c r="CUA44" s="62"/>
      <c r="CUB44" s="62"/>
      <c r="CUC44" s="62"/>
      <c r="CUD44" s="62"/>
      <c r="CUE44" s="62"/>
      <c r="CUF44" s="62"/>
      <c r="CUG44" s="62"/>
      <c r="CUH44" s="62"/>
      <c r="CUI44" s="62"/>
      <c r="CUJ44" s="62"/>
      <c r="CUK44" s="62"/>
      <c r="CUL44" s="62"/>
      <c r="CUM44" s="62"/>
      <c r="CUN44" s="62"/>
      <c r="CUO44" s="62"/>
      <c r="CUP44" s="62"/>
      <c r="CUQ44" s="62"/>
      <c r="CUR44" s="62"/>
      <c r="CUS44" s="62"/>
      <c r="CUT44" s="62"/>
      <c r="CUU44" s="62"/>
      <c r="CUV44" s="62"/>
      <c r="CUW44" s="62"/>
      <c r="CUX44" s="62"/>
      <c r="CUY44" s="62"/>
      <c r="CUZ44" s="62"/>
      <c r="CVA44" s="62"/>
      <c r="CVB44" s="62"/>
      <c r="CVC44" s="62"/>
      <c r="CVD44" s="62"/>
      <c r="CVE44" s="62"/>
      <c r="CVF44" s="62"/>
      <c r="CVG44" s="62"/>
      <c r="CVH44" s="62"/>
      <c r="CVI44" s="62"/>
      <c r="CVJ44" s="62"/>
      <c r="CVK44" s="62"/>
      <c r="CVL44" s="62"/>
      <c r="CVM44" s="62"/>
      <c r="CVN44" s="62"/>
      <c r="CVO44" s="62"/>
      <c r="CVP44" s="62"/>
      <c r="CVQ44" s="62"/>
      <c r="CVR44" s="62"/>
      <c r="CVS44" s="62"/>
      <c r="CVT44" s="62"/>
      <c r="CVU44" s="62"/>
      <c r="CVV44" s="62"/>
      <c r="CVW44" s="62"/>
      <c r="CVX44" s="62"/>
      <c r="CVY44" s="62"/>
      <c r="CVZ44" s="62"/>
      <c r="CWA44" s="62"/>
      <c r="CWB44" s="62"/>
      <c r="CWC44" s="62"/>
      <c r="CWD44" s="62"/>
      <c r="CWE44" s="62"/>
      <c r="CWF44" s="62"/>
      <c r="CWG44" s="62"/>
      <c r="CWH44" s="62"/>
      <c r="CWI44" s="62"/>
      <c r="CWJ44" s="62"/>
      <c r="CWK44" s="62"/>
      <c r="CWL44" s="62"/>
      <c r="CWM44" s="62"/>
      <c r="CWN44" s="62"/>
      <c r="CWO44" s="62"/>
      <c r="CWP44" s="62"/>
      <c r="CWQ44" s="62"/>
      <c r="CWR44" s="62"/>
      <c r="CWS44" s="62"/>
      <c r="CWT44" s="62"/>
      <c r="CWU44" s="62"/>
      <c r="CWV44" s="62"/>
      <c r="CWW44" s="62"/>
      <c r="CWX44" s="62"/>
      <c r="CWY44" s="62"/>
      <c r="CWZ44" s="62"/>
      <c r="CXA44" s="62"/>
      <c r="CXB44" s="62"/>
      <c r="CXC44" s="62"/>
      <c r="CXD44" s="62"/>
      <c r="CXE44" s="62"/>
      <c r="CXF44" s="62"/>
      <c r="CXG44" s="62"/>
      <c r="CXH44" s="62"/>
      <c r="CXI44" s="62"/>
      <c r="CXJ44" s="62"/>
      <c r="CXK44" s="62"/>
      <c r="CXL44" s="62"/>
      <c r="CXM44" s="62"/>
      <c r="CXN44" s="62"/>
      <c r="CXO44" s="62"/>
      <c r="CXP44" s="62"/>
      <c r="CXQ44" s="62"/>
      <c r="CXR44" s="62"/>
      <c r="CXS44" s="62"/>
      <c r="CXT44" s="62"/>
      <c r="CXU44" s="62"/>
      <c r="CXV44" s="62"/>
      <c r="CXW44" s="62"/>
      <c r="CXX44" s="62"/>
      <c r="CXY44" s="62"/>
      <c r="CXZ44" s="62"/>
      <c r="CYA44" s="62"/>
      <c r="CYB44" s="62"/>
      <c r="CYC44" s="62"/>
      <c r="CYD44" s="62"/>
      <c r="CYE44" s="62"/>
      <c r="CYF44" s="62"/>
      <c r="CYG44" s="62"/>
      <c r="CYH44" s="62"/>
      <c r="CYI44" s="62"/>
      <c r="CYJ44" s="62"/>
      <c r="CYK44" s="62"/>
      <c r="CYL44" s="62"/>
      <c r="CYM44" s="62"/>
      <c r="CYN44" s="62"/>
      <c r="CYO44" s="62"/>
      <c r="CYP44" s="62"/>
      <c r="CYQ44" s="62"/>
      <c r="CYR44" s="62"/>
      <c r="CYS44" s="62"/>
      <c r="CYT44" s="62"/>
      <c r="CYU44" s="62"/>
      <c r="CYV44" s="62"/>
      <c r="CYW44" s="62"/>
      <c r="CYX44" s="62"/>
      <c r="CYY44" s="62"/>
      <c r="CYZ44" s="62"/>
      <c r="CZA44" s="62"/>
      <c r="CZB44" s="62"/>
      <c r="CZC44" s="62"/>
      <c r="CZD44" s="62"/>
      <c r="CZE44" s="62"/>
      <c r="CZF44" s="62"/>
      <c r="CZG44" s="62"/>
      <c r="CZH44" s="62"/>
      <c r="CZI44" s="62"/>
      <c r="CZJ44" s="62"/>
      <c r="CZK44" s="62"/>
      <c r="CZL44" s="62"/>
      <c r="CZM44" s="62"/>
      <c r="CZN44" s="62"/>
      <c r="CZO44" s="62"/>
      <c r="CZP44" s="62"/>
      <c r="CZQ44" s="62"/>
      <c r="CZR44" s="62"/>
      <c r="CZS44" s="62"/>
      <c r="CZT44" s="62"/>
      <c r="CZU44" s="62"/>
      <c r="CZV44" s="62"/>
      <c r="CZW44" s="62"/>
      <c r="CZX44" s="62"/>
      <c r="CZY44" s="62"/>
      <c r="CZZ44" s="62"/>
      <c r="DAA44" s="62"/>
      <c r="DAB44" s="62"/>
      <c r="DAC44" s="62"/>
      <c r="DAD44" s="62"/>
      <c r="DAE44" s="62"/>
      <c r="DAF44" s="62"/>
      <c r="DAG44" s="62"/>
      <c r="DAH44" s="62"/>
      <c r="DAI44" s="62"/>
      <c r="DAJ44" s="62"/>
      <c r="DAK44" s="62"/>
      <c r="DAL44" s="62"/>
      <c r="DAM44" s="62"/>
      <c r="DAN44" s="62"/>
      <c r="DAO44" s="62"/>
      <c r="DAP44" s="62"/>
      <c r="DAQ44" s="62"/>
      <c r="DAR44" s="62"/>
      <c r="DAS44" s="62"/>
      <c r="DAT44" s="62"/>
      <c r="DAU44" s="62"/>
      <c r="DAV44" s="62"/>
      <c r="DAW44" s="62"/>
      <c r="DAX44" s="62"/>
      <c r="DAY44" s="62"/>
      <c r="DAZ44" s="62"/>
      <c r="DBA44" s="62"/>
      <c r="DBB44" s="62"/>
      <c r="DBC44" s="62"/>
      <c r="DBD44" s="62"/>
      <c r="DBE44" s="62"/>
      <c r="DBF44" s="62"/>
      <c r="DBG44" s="62"/>
      <c r="DBH44" s="62"/>
      <c r="DBI44" s="62"/>
      <c r="DBJ44" s="62"/>
      <c r="DBK44" s="62"/>
      <c r="DBL44" s="62"/>
      <c r="DBM44" s="62"/>
      <c r="DBN44" s="62"/>
      <c r="DBO44" s="62"/>
      <c r="DBP44" s="62"/>
      <c r="DBQ44" s="62"/>
      <c r="DBR44" s="62"/>
      <c r="DBS44" s="62"/>
      <c r="DBT44" s="62"/>
      <c r="DBU44" s="62"/>
      <c r="DBV44" s="62"/>
      <c r="DBW44" s="62"/>
      <c r="DBX44" s="62"/>
      <c r="DBY44" s="62"/>
      <c r="DBZ44" s="62"/>
      <c r="DCA44" s="62"/>
      <c r="DCB44" s="62"/>
      <c r="DCC44" s="62"/>
      <c r="DCD44" s="62"/>
      <c r="DCE44" s="62"/>
      <c r="DCF44" s="62"/>
      <c r="DCG44" s="62"/>
      <c r="DCH44" s="62"/>
      <c r="DCI44" s="62"/>
      <c r="DCJ44" s="62"/>
      <c r="DCK44" s="62"/>
      <c r="DCL44" s="62"/>
      <c r="DCM44" s="62"/>
      <c r="DCN44" s="62"/>
      <c r="DCO44" s="62"/>
      <c r="DCP44" s="62"/>
      <c r="DCQ44" s="62"/>
      <c r="DCR44" s="62"/>
      <c r="DCS44" s="62"/>
      <c r="DCT44" s="62"/>
      <c r="DCU44" s="62"/>
      <c r="DCV44" s="62"/>
      <c r="DCW44" s="62"/>
      <c r="DCX44" s="62"/>
      <c r="DCY44" s="62"/>
      <c r="DCZ44" s="62"/>
      <c r="DDA44" s="62"/>
      <c r="DDB44" s="62"/>
      <c r="DDC44" s="62"/>
      <c r="DDD44" s="62"/>
      <c r="DDE44" s="62"/>
      <c r="DDF44" s="62"/>
      <c r="DDG44" s="62"/>
      <c r="DDH44" s="62"/>
      <c r="DDI44" s="62"/>
      <c r="DDJ44" s="62"/>
      <c r="DDK44" s="62"/>
      <c r="DDL44" s="62"/>
      <c r="DDM44" s="62"/>
      <c r="DDN44" s="62"/>
      <c r="DDO44" s="62"/>
      <c r="DDP44" s="62"/>
      <c r="DDQ44" s="62"/>
      <c r="DDR44" s="62"/>
      <c r="DDS44" s="62"/>
      <c r="DDT44" s="62"/>
      <c r="DDU44" s="62"/>
      <c r="DDV44" s="62"/>
      <c r="DDW44" s="62"/>
      <c r="DDX44" s="62"/>
      <c r="DDY44" s="62"/>
      <c r="DDZ44" s="62"/>
      <c r="DEA44" s="62"/>
      <c r="DEB44" s="62"/>
      <c r="DEC44" s="62"/>
      <c r="DED44" s="62"/>
      <c r="DEE44" s="62"/>
      <c r="DEF44" s="62"/>
      <c r="DEG44" s="62"/>
      <c r="DEH44" s="62"/>
      <c r="DEI44" s="62"/>
      <c r="DEJ44" s="62"/>
      <c r="DEK44" s="62"/>
      <c r="DEL44" s="62"/>
      <c r="DEM44" s="62"/>
      <c r="DEN44" s="62"/>
      <c r="DEO44" s="62"/>
      <c r="DEP44" s="62"/>
      <c r="DEQ44" s="62"/>
      <c r="DER44" s="62"/>
      <c r="DES44" s="62"/>
      <c r="DET44" s="62"/>
      <c r="DEU44" s="62"/>
      <c r="DEV44" s="62"/>
      <c r="DEW44" s="62"/>
      <c r="DEX44" s="62"/>
      <c r="DEY44" s="62"/>
      <c r="DEZ44" s="62"/>
      <c r="DFA44" s="62"/>
      <c r="DFB44" s="62"/>
      <c r="DFC44" s="62"/>
      <c r="DFD44" s="62"/>
      <c r="DFE44" s="62"/>
      <c r="DFF44" s="62"/>
      <c r="DFG44" s="62"/>
      <c r="DFH44" s="62"/>
      <c r="DFI44" s="62"/>
      <c r="DFJ44" s="62"/>
      <c r="DFK44" s="62"/>
      <c r="DFL44" s="62"/>
      <c r="DFM44" s="62"/>
      <c r="DFN44" s="62"/>
      <c r="DFO44" s="62"/>
      <c r="DFP44" s="62"/>
      <c r="DFQ44" s="62"/>
      <c r="DFR44" s="62"/>
      <c r="DFS44" s="62"/>
      <c r="DFT44" s="62"/>
      <c r="DFU44" s="62"/>
      <c r="DFV44" s="62"/>
      <c r="DFW44" s="62"/>
      <c r="DFX44" s="62"/>
      <c r="DFY44" s="62"/>
      <c r="DFZ44" s="62"/>
      <c r="DGA44" s="62"/>
      <c r="DGB44" s="62"/>
      <c r="DGC44" s="62"/>
      <c r="DGD44" s="62"/>
      <c r="DGE44" s="62"/>
      <c r="DGF44" s="62"/>
      <c r="DGG44" s="62"/>
      <c r="DGH44" s="62"/>
      <c r="DGI44" s="62"/>
      <c r="DGJ44" s="62"/>
      <c r="DGK44" s="62"/>
      <c r="DGL44" s="62"/>
      <c r="DGM44" s="62"/>
      <c r="DGN44" s="62"/>
      <c r="DGO44" s="62"/>
      <c r="DGP44" s="62"/>
      <c r="DGQ44" s="62"/>
      <c r="DGR44" s="62"/>
      <c r="DGS44" s="62"/>
      <c r="DGT44" s="62"/>
      <c r="DGU44" s="62"/>
      <c r="DGV44" s="62"/>
      <c r="DGW44" s="62"/>
      <c r="DGX44" s="62"/>
      <c r="DGY44" s="62"/>
      <c r="DGZ44" s="62"/>
      <c r="DHA44" s="62"/>
      <c r="DHB44" s="62"/>
      <c r="DHC44" s="62"/>
      <c r="DHD44" s="62"/>
      <c r="DHE44" s="62"/>
      <c r="DHF44" s="62"/>
      <c r="DHG44" s="62"/>
      <c r="DHH44" s="62"/>
      <c r="DHI44" s="62"/>
      <c r="DHJ44" s="62"/>
      <c r="DHK44" s="62"/>
      <c r="DHL44" s="62"/>
      <c r="DHM44" s="62"/>
      <c r="DHN44" s="62"/>
      <c r="DHO44" s="62"/>
      <c r="DHP44" s="62"/>
      <c r="DHQ44" s="62"/>
      <c r="DHR44" s="62"/>
      <c r="DHS44" s="62"/>
      <c r="DHT44" s="62"/>
      <c r="DHU44" s="62"/>
      <c r="DHV44" s="62"/>
      <c r="DHW44" s="62"/>
      <c r="DHX44" s="62"/>
      <c r="DHY44" s="62"/>
      <c r="DHZ44" s="62"/>
      <c r="DIA44" s="62"/>
      <c r="DIB44" s="62"/>
      <c r="DIC44" s="62"/>
      <c r="DID44" s="62"/>
      <c r="DIE44" s="62"/>
      <c r="DIF44" s="62"/>
      <c r="DIG44" s="62"/>
      <c r="DIH44" s="62"/>
      <c r="DII44" s="62"/>
      <c r="DIJ44" s="62"/>
      <c r="DIK44" s="62"/>
      <c r="DIL44" s="62"/>
      <c r="DIM44" s="62"/>
      <c r="DIN44" s="62"/>
      <c r="DIO44" s="62"/>
      <c r="DIP44" s="62"/>
      <c r="DIQ44" s="62"/>
      <c r="DIR44" s="62"/>
      <c r="DIS44" s="62"/>
      <c r="DIT44" s="62"/>
      <c r="DIU44" s="62"/>
      <c r="DIV44" s="62"/>
      <c r="DIW44" s="62"/>
      <c r="DIX44" s="62"/>
      <c r="DIY44" s="62"/>
      <c r="DIZ44" s="62"/>
      <c r="DJA44" s="62"/>
      <c r="DJB44" s="62"/>
      <c r="DJC44" s="62"/>
      <c r="DJD44" s="62"/>
      <c r="DJE44" s="62"/>
      <c r="DJF44" s="62"/>
      <c r="DJG44" s="62"/>
      <c r="DJH44" s="62"/>
      <c r="DJI44" s="62"/>
      <c r="DJJ44" s="62"/>
      <c r="DJK44" s="62"/>
      <c r="DJL44" s="62"/>
      <c r="DJM44" s="62"/>
      <c r="DJN44" s="62"/>
      <c r="DJO44" s="62"/>
      <c r="DJP44" s="62"/>
      <c r="DJQ44" s="62"/>
      <c r="DJR44" s="62"/>
      <c r="DJS44" s="62"/>
      <c r="DJT44" s="62"/>
      <c r="DJU44" s="62"/>
      <c r="DJV44" s="62"/>
      <c r="DJW44" s="62"/>
      <c r="DJX44" s="62"/>
      <c r="DJY44" s="62"/>
      <c r="DJZ44" s="62"/>
      <c r="DKA44" s="62"/>
      <c r="DKB44" s="62"/>
      <c r="DKC44" s="62"/>
      <c r="DKD44" s="62"/>
      <c r="DKE44" s="62"/>
      <c r="DKF44" s="62"/>
      <c r="DKG44" s="62"/>
      <c r="DKH44" s="62"/>
      <c r="DKI44" s="62"/>
      <c r="DKJ44" s="62"/>
      <c r="DKK44" s="62"/>
      <c r="DKL44" s="62"/>
      <c r="DKM44" s="62"/>
      <c r="DKN44" s="62"/>
      <c r="DKO44" s="62"/>
      <c r="DKP44" s="62"/>
      <c r="DKQ44" s="62"/>
      <c r="DKR44" s="62"/>
      <c r="DKS44" s="62"/>
      <c r="DKT44" s="62"/>
      <c r="DKU44" s="62"/>
      <c r="DKV44" s="62"/>
      <c r="DKW44" s="62"/>
      <c r="DKX44" s="62"/>
      <c r="DKY44" s="62"/>
      <c r="DKZ44" s="62"/>
      <c r="DLA44" s="62"/>
      <c r="DLB44" s="62"/>
      <c r="DLC44" s="62"/>
      <c r="DLD44" s="62"/>
      <c r="DLE44" s="62"/>
      <c r="DLF44" s="62"/>
      <c r="DLG44" s="62"/>
      <c r="DLH44" s="62"/>
      <c r="DLI44" s="62"/>
      <c r="DLJ44" s="62"/>
      <c r="DLK44" s="62"/>
      <c r="DLL44" s="62"/>
      <c r="DLM44" s="62"/>
      <c r="DLN44" s="62"/>
      <c r="DLO44" s="62"/>
      <c r="DLP44" s="62"/>
      <c r="DLQ44" s="62"/>
      <c r="DLR44" s="62"/>
      <c r="DLS44" s="62"/>
      <c r="DLT44" s="62"/>
      <c r="DLU44" s="62"/>
      <c r="DLV44" s="62"/>
      <c r="DLW44" s="62"/>
      <c r="DLX44" s="62"/>
      <c r="DLY44" s="62"/>
      <c r="DLZ44" s="62"/>
      <c r="DMA44" s="62"/>
      <c r="DMB44" s="62"/>
      <c r="DMC44" s="62"/>
      <c r="DMD44" s="62"/>
      <c r="DME44" s="62"/>
      <c r="DMF44" s="62"/>
      <c r="DMG44" s="62"/>
      <c r="DMH44" s="62"/>
      <c r="DMI44" s="62"/>
      <c r="DMJ44" s="62"/>
      <c r="DMK44" s="62"/>
      <c r="DML44" s="62"/>
      <c r="DMM44" s="62"/>
      <c r="DMN44" s="62"/>
      <c r="DMO44" s="62"/>
      <c r="DMP44" s="62"/>
      <c r="DMQ44" s="62"/>
      <c r="DMR44" s="62"/>
      <c r="DMS44" s="62"/>
      <c r="DMT44" s="62"/>
      <c r="DMU44" s="62"/>
      <c r="DMV44" s="62"/>
      <c r="DMW44" s="62"/>
      <c r="DMX44" s="62"/>
      <c r="DMY44" s="62"/>
      <c r="DMZ44" s="62"/>
      <c r="DNA44" s="62"/>
      <c r="DNB44" s="62"/>
      <c r="DNC44" s="62"/>
      <c r="DND44" s="62"/>
      <c r="DNE44" s="62"/>
      <c r="DNF44" s="62"/>
      <c r="DNG44" s="62"/>
      <c r="DNH44" s="62"/>
      <c r="DNI44" s="62"/>
      <c r="DNJ44" s="62"/>
      <c r="DNK44" s="62"/>
      <c r="DNL44" s="62"/>
      <c r="DNM44" s="62"/>
      <c r="DNN44" s="62"/>
      <c r="DNO44" s="62"/>
      <c r="DNP44" s="62"/>
      <c r="DNQ44" s="62"/>
      <c r="DNR44" s="62"/>
      <c r="DNS44" s="62"/>
      <c r="DNT44" s="62"/>
      <c r="DNU44" s="62"/>
      <c r="DNV44" s="62"/>
      <c r="DNW44" s="62"/>
      <c r="DNX44" s="62"/>
      <c r="DNY44" s="62"/>
      <c r="DNZ44" s="62"/>
      <c r="DOA44" s="62"/>
      <c r="DOB44" s="62"/>
      <c r="DOC44" s="62"/>
      <c r="DOD44" s="62"/>
      <c r="DOE44" s="62"/>
      <c r="DOF44" s="62"/>
      <c r="DOG44" s="62"/>
      <c r="DOH44" s="62"/>
      <c r="DOI44" s="62"/>
      <c r="DOJ44" s="62"/>
      <c r="DOK44" s="62"/>
      <c r="DOL44" s="62"/>
      <c r="DOM44" s="62"/>
      <c r="DON44" s="62"/>
      <c r="DOO44" s="62"/>
      <c r="DOP44" s="62"/>
      <c r="DOQ44" s="62"/>
      <c r="DOR44" s="62"/>
      <c r="DOS44" s="62"/>
      <c r="DOT44" s="62"/>
      <c r="DOU44" s="62"/>
      <c r="DOV44" s="62"/>
      <c r="DOW44" s="62"/>
      <c r="DOX44" s="62"/>
      <c r="DOY44" s="62"/>
      <c r="DOZ44" s="62"/>
      <c r="DPA44" s="62"/>
      <c r="DPB44" s="62"/>
      <c r="DPC44" s="62"/>
      <c r="DPD44" s="62"/>
      <c r="DPE44" s="62"/>
      <c r="DPF44" s="62"/>
      <c r="DPG44" s="62"/>
      <c r="DPH44" s="62"/>
      <c r="DPI44" s="62"/>
      <c r="DPJ44" s="62"/>
      <c r="DPK44" s="62"/>
      <c r="DPL44" s="62"/>
      <c r="DPM44" s="62"/>
      <c r="DPN44" s="62"/>
      <c r="DPO44" s="62"/>
      <c r="DPP44" s="62"/>
      <c r="DPQ44" s="62"/>
      <c r="DPR44" s="62"/>
      <c r="DPS44" s="62"/>
      <c r="DPT44" s="62"/>
      <c r="DPU44" s="62"/>
      <c r="DPV44" s="62"/>
      <c r="DPW44" s="62"/>
      <c r="DPX44" s="62"/>
      <c r="DPY44" s="62"/>
      <c r="DPZ44" s="62"/>
      <c r="DQA44" s="62"/>
      <c r="DQB44" s="62"/>
      <c r="DQC44" s="62"/>
      <c r="DQD44" s="62"/>
      <c r="DQE44" s="62"/>
      <c r="DQF44" s="62"/>
      <c r="DQG44" s="62"/>
      <c r="DQH44" s="62"/>
      <c r="DQI44" s="62"/>
      <c r="DQJ44" s="62"/>
      <c r="DQK44" s="62"/>
      <c r="DQL44" s="62"/>
      <c r="DQM44" s="62"/>
      <c r="DQN44" s="62"/>
      <c r="DQO44" s="62"/>
      <c r="DQP44" s="62"/>
      <c r="DQQ44" s="62"/>
      <c r="DQR44" s="62"/>
      <c r="DQS44" s="62"/>
      <c r="DQT44" s="62"/>
      <c r="DQU44" s="62"/>
      <c r="DQV44" s="62"/>
      <c r="DQW44" s="62"/>
      <c r="DQX44" s="62"/>
      <c r="DQY44" s="62"/>
      <c r="DQZ44" s="62"/>
      <c r="DRA44" s="62"/>
      <c r="DRB44" s="62"/>
      <c r="DRC44" s="62"/>
      <c r="DRD44" s="62"/>
      <c r="DRE44" s="62"/>
      <c r="DRF44" s="62"/>
      <c r="DRG44" s="62"/>
      <c r="DRH44" s="62"/>
      <c r="DRI44" s="62"/>
      <c r="DRJ44" s="62"/>
      <c r="DRK44" s="62"/>
      <c r="DRL44" s="62"/>
      <c r="DRM44" s="62"/>
      <c r="DRN44" s="62"/>
      <c r="DRO44" s="62"/>
      <c r="DRP44" s="62"/>
      <c r="DRQ44" s="62"/>
      <c r="DRR44" s="62"/>
      <c r="DRS44" s="62"/>
      <c r="DRT44" s="62"/>
      <c r="DRU44" s="62"/>
      <c r="DRV44" s="62"/>
      <c r="DRW44" s="62"/>
      <c r="DRX44" s="62"/>
      <c r="DRY44" s="62"/>
      <c r="DRZ44" s="62"/>
      <c r="DSA44" s="62"/>
      <c r="DSB44" s="62"/>
      <c r="DSC44" s="62"/>
      <c r="DSD44" s="62"/>
      <c r="DSE44" s="62"/>
      <c r="DSF44" s="62"/>
      <c r="DSG44" s="62"/>
      <c r="DSH44" s="62"/>
      <c r="DSI44" s="62"/>
      <c r="DSJ44" s="62"/>
      <c r="DSK44" s="62"/>
      <c r="DSL44" s="62"/>
      <c r="DSM44" s="62"/>
      <c r="DSN44" s="62"/>
      <c r="DSO44" s="62"/>
      <c r="DSP44" s="62"/>
      <c r="DSQ44" s="62"/>
      <c r="DSR44" s="62"/>
      <c r="DSS44" s="62"/>
      <c r="DST44" s="62"/>
      <c r="DSU44" s="62"/>
      <c r="DSV44" s="62"/>
      <c r="DSW44" s="62"/>
      <c r="DSX44" s="62"/>
      <c r="DSY44" s="62"/>
      <c r="DSZ44" s="62"/>
      <c r="DTA44" s="62"/>
      <c r="DTB44" s="62"/>
      <c r="DTC44" s="62"/>
      <c r="DTD44" s="62"/>
      <c r="DTE44" s="62"/>
      <c r="DTF44" s="62"/>
      <c r="DTG44" s="62"/>
      <c r="DTH44" s="62"/>
      <c r="DTI44" s="62"/>
      <c r="DTJ44" s="62"/>
      <c r="DTK44" s="62"/>
      <c r="DTL44" s="62"/>
      <c r="DTM44" s="62"/>
      <c r="DTN44" s="62"/>
      <c r="DTO44" s="62"/>
      <c r="DTP44" s="62"/>
      <c r="DTQ44" s="62"/>
      <c r="DTR44" s="62"/>
      <c r="DTS44" s="62"/>
      <c r="DTT44" s="62"/>
      <c r="DTU44" s="62"/>
      <c r="DTV44" s="62"/>
      <c r="DTW44" s="62"/>
      <c r="DTX44" s="62"/>
      <c r="DTY44" s="62"/>
      <c r="DTZ44" s="62"/>
      <c r="DUA44" s="62"/>
      <c r="DUB44" s="62"/>
      <c r="DUC44" s="62"/>
      <c r="DUD44" s="62"/>
      <c r="DUE44" s="62"/>
      <c r="DUF44" s="62"/>
      <c r="DUG44" s="62"/>
      <c r="DUH44" s="62"/>
      <c r="DUI44" s="62"/>
      <c r="DUJ44" s="62"/>
      <c r="DUK44" s="62"/>
      <c r="DUL44" s="62"/>
      <c r="DUM44" s="62"/>
      <c r="DUN44" s="62"/>
      <c r="DUO44" s="62"/>
      <c r="DUP44" s="62"/>
      <c r="DUQ44" s="62"/>
      <c r="DUR44" s="62"/>
      <c r="DUS44" s="62"/>
      <c r="DUT44" s="62"/>
      <c r="DUU44" s="62"/>
      <c r="DUV44" s="62"/>
      <c r="DUW44" s="62"/>
      <c r="DUX44" s="62"/>
      <c r="DUY44" s="62"/>
      <c r="DUZ44" s="62"/>
      <c r="DVA44" s="62"/>
      <c r="DVB44" s="62"/>
      <c r="DVC44" s="62"/>
      <c r="DVD44" s="62"/>
      <c r="DVE44" s="62"/>
      <c r="DVF44" s="62"/>
      <c r="DVG44" s="62"/>
      <c r="DVH44" s="62"/>
      <c r="DVI44" s="62"/>
      <c r="DVJ44" s="62"/>
      <c r="DVK44" s="62"/>
      <c r="DVL44" s="62"/>
      <c r="DVM44" s="62"/>
      <c r="DVN44" s="62"/>
      <c r="DVO44" s="62"/>
      <c r="DVP44" s="62"/>
      <c r="DVQ44" s="62"/>
      <c r="DVR44" s="62"/>
      <c r="DVS44" s="62"/>
      <c r="DVT44" s="62"/>
      <c r="DVU44" s="62"/>
      <c r="DVV44" s="62"/>
      <c r="DVW44" s="62"/>
      <c r="DVX44" s="62"/>
      <c r="DVY44" s="62"/>
      <c r="DVZ44" s="62"/>
      <c r="DWA44" s="62"/>
      <c r="DWB44" s="62"/>
      <c r="DWC44" s="62"/>
      <c r="DWD44" s="62"/>
      <c r="DWE44" s="62"/>
      <c r="DWF44" s="62"/>
      <c r="DWG44" s="62"/>
      <c r="DWH44" s="62"/>
      <c r="DWI44" s="62"/>
      <c r="DWJ44" s="62"/>
      <c r="DWK44" s="62"/>
      <c r="DWL44" s="62"/>
      <c r="DWM44" s="62"/>
      <c r="DWN44" s="62"/>
      <c r="DWO44" s="62"/>
      <c r="DWP44" s="62"/>
      <c r="DWQ44" s="62"/>
      <c r="DWR44" s="62"/>
      <c r="DWS44" s="62"/>
      <c r="DWT44" s="62"/>
      <c r="DWU44" s="62"/>
      <c r="DWV44" s="62"/>
      <c r="DWW44" s="62"/>
      <c r="DWX44" s="62"/>
      <c r="DWY44" s="62"/>
      <c r="DWZ44" s="62"/>
      <c r="DXA44" s="62"/>
      <c r="DXB44" s="62"/>
      <c r="DXC44" s="62"/>
      <c r="DXD44" s="62"/>
      <c r="DXE44" s="62"/>
      <c r="DXF44" s="62"/>
      <c r="DXG44" s="62"/>
      <c r="DXH44" s="62"/>
      <c r="DXI44" s="62"/>
      <c r="DXJ44" s="62"/>
      <c r="DXK44" s="62"/>
      <c r="DXL44" s="62"/>
      <c r="DXM44" s="62"/>
      <c r="DXN44" s="62"/>
      <c r="DXO44" s="62"/>
      <c r="DXP44" s="62"/>
      <c r="DXQ44" s="62"/>
      <c r="DXR44" s="62"/>
      <c r="DXS44" s="62"/>
      <c r="DXT44" s="62"/>
      <c r="DXU44" s="62"/>
      <c r="DXV44" s="62"/>
      <c r="DXW44" s="62"/>
      <c r="DXX44" s="62"/>
      <c r="DXY44" s="62"/>
      <c r="DXZ44" s="62"/>
      <c r="DYA44" s="62"/>
      <c r="DYB44" s="62"/>
      <c r="DYC44" s="62"/>
      <c r="DYD44" s="62"/>
      <c r="DYE44" s="62"/>
      <c r="DYF44" s="62"/>
      <c r="DYG44" s="62"/>
      <c r="DYH44" s="62"/>
      <c r="DYI44" s="62"/>
      <c r="DYJ44" s="62"/>
      <c r="DYK44" s="62"/>
      <c r="DYL44" s="62"/>
      <c r="DYM44" s="62"/>
      <c r="DYN44" s="62"/>
      <c r="DYO44" s="62"/>
      <c r="DYP44" s="62"/>
      <c r="DYQ44" s="62"/>
      <c r="DYR44" s="62"/>
      <c r="DYS44" s="62"/>
      <c r="DYT44" s="62"/>
      <c r="DYU44" s="62"/>
      <c r="DYV44" s="62"/>
      <c r="DYW44" s="62"/>
      <c r="DYX44" s="62"/>
      <c r="DYY44" s="62"/>
      <c r="DYZ44" s="62"/>
      <c r="DZA44" s="62"/>
      <c r="DZB44" s="62"/>
      <c r="DZC44" s="62"/>
      <c r="DZD44" s="62"/>
      <c r="DZE44" s="62"/>
      <c r="DZF44" s="62"/>
      <c r="DZG44" s="62"/>
      <c r="DZH44" s="62"/>
      <c r="DZI44" s="62"/>
      <c r="DZJ44" s="62"/>
      <c r="DZK44" s="62"/>
      <c r="DZL44" s="62"/>
      <c r="DZM44" s="62"/>
      <c r="DZN44" s="62"/>
      <c r="DZO44" s="62"/>
      <c r="DZP44" s="62"/>
      <c r="DZQ44" s="62"/>
      <c r="DZR44" s="62"/>
      <c r="DZS44" s="62"/>
      <c r="DZT44" s="62"/>
      <c r="DZU44" s="62"/>
      <c r="DZV44" s="62"/>
      <c r="DZW44" s="62"/>
      <c r="DZX44" s="62"/>
      <c r="DZY44" s="62"/>
      <c r="DZZ44" s="62"/>
      <c r="EAA44" s="62"/>
      <c r="EAB44" s="62"/>
      <c r="EAC44" s="62"/>
      <c r="EAD44" s="62"/>
      <c r="EAE44" s="62"/>
      <c r="EAF44" s="62"/>
      <c r="EAG44" s="62"/>
      <c r="EAH44" s="62"/>
      <c r="EAI44" s="62"/>
      <c r="EAJ44" s="62"/>
      <c r="EAK44" s="62"/>
      <c r="EAL44" s="62"/>
      <c r="EAM44" s="62"/>
      <c r="EAN44" s="62"/>
      <c r="EAO44" s="62"/>
      <c r="EAP44" s="62"/>
      <c r="EAQ44" s="62"/>
      <c r="EAR44" s="62"/>
      <c r="EAS44" s="62"/>
      <c r="EAT44" s="62"/>
      <c r="EAU44" s="62"/>
      <c r="EAV44" s="62"/>
      <c r="EAW44" s="62"/>
      <c r="EAX44" s="62"/>
      <c r="EAY44" s="62"/>
      <c r="EAZ44" s="62"/>
      <c r="EBA44" s="62"/>
      <c r="EBB44" s="62"/>
      <c r="EBC44" s="62"/>
      <c r="EBD44" s="62"/>
      <c r="EBE44" s="62"/>
      <c r="EBF44" s="62"/>
      <c r="EBG44" s="62"/>
      <c r="EBH44" s="62"/>
      <c r="EBI44" s="62"/>
      <c r="EBJ44" s="62"/>
      <c r="EBK44" s="62"/>
      <c r="EBL44" s="62"/>
      <c r="EBM44" s="62"/>
      <c r="EBN44" s="62"/>
      <c r="EBO44" s="62"/>
      <c r="EBP44" s="62"/>
      <c r="EBQ44" s="62"/>
      <c r="EBR44" s="62"/>
      <c r="EBS44" s="62"/>
      <c r="EBT44" s="62"/>
      <c r="EBU44" s="62"/>
      <c r="EBV44" s="62"/>
      <c r="EBW44" s="62"/>
      <c r="EBX44" s="62"/>
      <c r="EBY44" s="62"/>
      <c r="EBZ44" s="62"/>
      <c r="ECA44" s="62"/>
      <c r="ECB44" s="62"/>
      <c r="ECC44" s="62"/>
      <c r="ECD44" s="62"/>
      <c r="ECE44" s="62"/>
      <c r="ECF44" s="62"/>
      <c r="ECG44" s="62"/>
      <c r="ECH44" s="62"/>
      <c r="ECI44" s="62"/>
      <c r="ECJ44" s="62"/>
      <c r="ECK44" s="62"/>
      <c r="ECL44" s="62"/>
      <c r="ECM44" s="62"/>
      <c r="ECN44" s="62"/>
      <c r="ECO44" s="62"/>
      <c r="ECP44" s="62"/>
      <c r="ECQ44" s="62"/>
      <c r="ECR44" s="62"/>
      <c r="ECS44" s="62"/>
      <c r="ECT44" s="62"/>
      <c r="ECU44" s="62"/>
      <c r="ECV44" s="62"/>
      <c r="ECW44" s="62"/>
      <c r="ECX44" s="62"/>
      <c r="ECY44" s="62"/>
      <c r="ECZ44" s="62"/>
      <c r="EDA44" s="62"/>
      <c r="EDB44" s="62"/>
      <c r="EDC44" s="62"/>
      <c r="EDD44" s="62"/>
      <c r="EDE44" s="62"/>
      <c r="EDF44" s="62"/>
      <c r="EDG44" s="62"/>
      <c r="EDH44" s="62"/>
      <c r="EDI44" s="62"/>
      <c r="EDJ44" s="62"/>
      <c r="EDK44" s="62"/>
      <c r="EDL44" s="62"/>
      <c r="EDM44" s="62"/>
      <c r="EDN44" s="62"/>
      <c r="EDO44" s="62"/>
      <c r="EDP44" s="62"/>
      <c r="EDQ44" s="62"/>
      <c r="EDR44" s="62"/>
      <c r="EDS44" s="62"/>
      <c r="EDT44" s="62"/>
      <c r="EDU44" s="62"/>
      <c r="EDV44" s="62"/>
      <c r="EDW44" s="62"/>
      <c r="EDX44" s="62"/>
      <c r="EDY44" s="62"/>
      <c r="EDZ44" s="62"/>
      <c r="EEA44" s="62"/>
      <c r="EEB44" s="62"/>
      <c r="EEC44" s="62"/>
      <c r="EED44" s="62"/>
      <c r="EEE44" s="62"/>
      <c r="EEF44" s="62"/>
      <c r="EEG44" s="62"/>
      <c r="EEH44" s="62"/>
      <c r="EEI44" s="62"/>
      <c r="EEJ44" s="62"/>
      <c r="EEK44" s="62"/>
      <c r="EEL44" s="62"/>
      <c r="EEM44" s="62"/>
      <c r="EEN44" s="62"/>
      <c r="EEO44" s="62"/>
      <c r="EEP44" s="62"/>
      <c r="EEQ44" s="62"/>
      <c r="EER44" s="62"/>
      <c r="EES44" s="62"/>
      <c r="EET44" s="62"/>
      <c r="EEU44" s="62"/>
      <c r="EEV44" s="62"/>
      <c r="EEW44" s="62"/>
      <c r="EEX44" s="62"/>
      <c r="EEY44" s="62"/>
      <c r="EEZ44" s="62"/>
      <c r="EFA44" s="62"/>
      <c r="EFB44" s="62"/>
      <c r="EFC44" s="62"/>
      <c r="EFD44" s="62"/>
      <c r="EFE44" s="62"/>
      <c r="EFF44" s="62"/>
      <c r="EFG44" s="62"/>
      <c r="EFH44" s="62"/>
      <c r="EFI44" s="62"/>
      <c r="EFJ44" s="62"/>
      <c r="EFK44" s="62"/>
      <c r="EFL44" s="62"/>
      <c r="EFM44" s="62"/>
      <c r="EFN44" s="62"/>
      <c r="EFO44" s="62"/>
      <c r="EFP44" s="62"/>
      <c r="EFQ44" s="62"/>
      <c r="EFR44" s="62"/>
      <c r="EFS44" s="62"/>
      <c r="EFT44" s="62"/>
      <c r="EFU44" s="62"/>
      <c r="EFV44" s="62"/>
      <c r="EFW44" s="62"/>
      <c r="EFX44" s="62"/>
      <c r="EFY44" s="62"/>
      <c r="EFZ44" s="62"/>
      <c r="EGA44" s="62"/>
      <c r="EGB44" s="62"/>
      <c r="EGC44" s="62"/>
      <c r="EGD44" s="62"/>
      <c r="EGE44" s="62"/>
      <c r="EGF44" s="62"/>
      <c r="EGG44" s="62"/>
      <c r="EGH44" s="62"/>
      <c r="EGI44" s="62"/>
      <c r="EGJ44" s="62"/>
      <c r="EGK44" s="62"/>
      <c r="EGL44" s="62"/>
      <c r="EGM44" s="62"/>
      <c r="EGN44" s="62"/>
      <c r="EGO44" s="62"/>
      <c r="EGP44" s="62"/>
      <c r="EGQ44" s="62"/>
      <c r="EGR44" s="62"/>
      <c r="EGS44" s="62"/>
      <c r="EGT44" s="62"/>
      <c r="EGU44" s="62"/>
      <c r="EGV44" s="62"/>
      <c r="EGW44" s="62"/>
      <c r="EGX44" s="62"/>
      <c r="EGY44" s="62"/>
      <c r="EGZ44" s="62"/>
      <c r="EHA44" s="62"/>
      <c r="EHB44" s="62"/>
      <c r="EHC44" s="62"/>
      <c r="EHD44" s="62"/>
      <c r="EHE44" s="62"/>
      <c r="EHF44" s="62"/>
      <c r="EHG44" s="62"/>
      <c r="EHH44" s="62"/>
      <c r="EHI44" s="62"/>
      <c r="EHJ44" s="62"/>
      <c r="EHK44" s="62"/>
      <c r="EHL44" s="62"/>
      <c r="EHM44" s="62"/>
      <c r="EHN44" s="62"/>
      <c r="EHO44" s="62"/>
      <c r="EHP44" s="62"/>
      <c r="EHQ44" s="62"/>
      <c r="EHR44" s="62"/>
      <c r="EHS44" s="62"/>
      <c r="EHT44" s="62"/>
      <c r="EHU44" s="62"/>
      <c r="EHV44" s="62"/>
      <c r="EHW44" s="62"/>
      <c r="EHX44" s="62"/>
      <c r="EHY44" s="62"/>
      <c r="EHZ44" s="62"/>
      <c r="EIA44" s="62"/>
      <c r="EIB44" s="62"/>
      <c r="EIC44" s="62"/>
      <c r="EID44" s="62"/>
      <c r="EIE44" s="62"/>
      <c r="EIF44" s="62"/>
      <c r="EIG44" s="62"/>
      <c r="EIH44" s="62"/>
      <c r="EII44" s="62"/>
      <c r="EIJ44" s="62"/>
      <c r="EIK44" s="62"/>
      <c r="EIL44" s="62"/>
      <c r="EIM44" s="62"/>
      <c r="EIN44" s="62"/>
      <c r="EIO44" s="62"/>
      <c r="EIP44" s="62"/>
      <c r="EIQ44" s="62"/>
      <c r="EIR44" s="62"/>
      <c r="EIS44" s="62"/>
      <c r="EIT44" s="62"/>
      <c r="EIU44" s="62"/>
      <c r="EIV44" s="62"/>
      <c r="EIW44" s="62"/>
      <c r="EIX44" s="62"/>
      <c r="EIY44" s="62"/>
      <c r="EIZ44" s="62"/>
      <c r="EJA44" s="62"/>
      <c r="EJB44" s="62"/>
      <c r="EJC44" s="62"/>
      <c r="EJD44" s="62"/>
      <c r="EJE44" s="62"/>
      <c r="EJF44" s="62"/>
      <c r="EJG44" s="62"/>
      <c r="EJH44" s="62"/>
      <c r="EJI44" s="62"/>
      <c r="EJJ44" s="62"/>
      <c r="EJK44" s="62"/>
      <c r="EJL44" s="62"/>
      <c r="EJM44" s="62"/>
      <c r="EJN44" s="62"/>
      <c r="EJO44" s="62"/>
      <c r="EJP44" s="62"/>
      <c r="EJQ44" s="62"/>
      <c r="EJR44" s="62"/>
      <c r="EJS44" s="62"/>
      <c r="EJT44" s="62"/>
      <c r="EJU44" s="62"/>
      <c r="EJV44" s="62"/>
      <c r="EJW44" s="62"/>
      <c r="EJX44" s="62"/>
      <c r="EJY44" s="62"/>
      <c r="EJZ44" s="62"/>
      <c r="EKA44" s="62"/>
      <c r="EKB44" s="62"/>
      <c r="EKC44" s="62"/>
      <c r="EKD44" s="62"/>
      <c r="EKE44" s="62"/>
      <c r="EKF44" s="62"/>
      <c r="EKG44" s="62"/>
      <c r="EKH44" s="62"/>
      <c r="EKI44" s="62"/>
      <c r="EKJ44" s="62"/>
      <c r="EKK44" s="62"/>
      <c r="EKL44" s="62"/>
      <c r="EKM44" s="62"/>
      <c r="EKN44" s="62"/>
      <c r="EKO44" s="62"/>
      <c r="EKP44" s="62"/>
      <c r="EKQ44" s="62"/>
      <c r="EKR44" s="62"/>
      <c r="EKS44" s="62"/>
      <c r="EKT44" s="62"/>
      <c r="EKU44" s="62"/>
      <c r="EKV44" s="62"/>
      <c r="EKW44" s="62"/>
      <c r="EKX44" s="62"/>
      <c r="EKY44" s="62"/>
      <c r="EKZ44" s="62"/>
      <c r="ELA44" s="62"/>
      <c r="ELB44" s="62"/>
      <c r="ELC44" s="62"/>
      <c r="ELD44" s="62"/>
      <c r="ELE44" s="62"/>
      <c r="ELF44" s="62"/>
      <c r="ELG44" s="62"/>
      <c r="ELH44" s="62"/>
      <c r="ELI44" s="62"/>
      <c r="ELJ44" s="62"/>
      <c r="ELK44" s="62"/>
      <c r="ELL44" s="62"/>
      <c r="ELM44" s="62"/>
      <c r="ELN44" s="62"/>
      <c r="ELO44" s="62"/>
      <c r="ELP44" s="62"/>
      <c r="ELQ44" s="62"/>
      <c r="ELR44" s="62"/>
      <c r="ELS44" s="62"/>
      <c r="ELT44" s="62"/>
      <c r="ELU44" s="62"/>
      <c r="ELV44" s="62"/>
      <c r="ELW44" s="62"/>
      <c r="ELX44" s="62"/>
      <c r="ELY44" s="62"/>
      <c r="ELZ44" s="62"/>
      <c r="EMA44" s="62"/>
      <c r="EMB44" s="62"/>
      <c r="EMC44" s="62"/>
      <c r="EMD44" s="62"/>
      <c r="EME44" s="62"/>
      <c r="EMF44" s="62"/>
      <c r="EMG44" s="62"/>
      <c r="EMH44" s="62"/>
      <c r="EMI44" s="62"/>
      <c r="EMJ44" s="62"/>
      <c r="EMK44" s="62"/>
      <c r="EML44" s="62"/>
      <c r="EMM44" s="62"/>
      <c r="EMN44" s="62"/>
      <c r="EMO44" s="62"/>
      <c r="EMP44" s="62"/>
      <c r="EMQ44" s="62"/>
      <c r="EMR44" s="62"/>
      <c r="EMS44" s="62"/>
      <c r="EMT44" s="62"/>
      <c r="EMU44" s="62"/>
      <c r="EMV44" s="62"/>
      <c r="EMW44" s="62"/>
      <c r="EMX44" s="62"/>
      <c r="EMY44" s="62"/>
      <c r="EMZ44" s="62"/>
      <c r="ENA44" s="62"/>
      <c r="ENB44" s="62"/>
      <c r="ENC44" s="62"/>
      <c r="END44" s="62"/>
      <c r="ENE44" s="62"/>
      <c r="ENF44" s="62"/>
      <c r="ENG44" s="62"/>
      <c r="ENH44" s="62"/>
      <c r="ENI44" s="62"/>
      <c r="ENJ44" s="62"/>
      <c r="ENK44" s="62"/>
      <c r="ENL44" s="62"/>
      <c r="ENM44" s="62"/>
      <c r="ENN44" s="62"/>
      <c r="ENO44" s="62"/>
      <c r="ENP44" s="62"/>
      <c r="ENQ44" s="62"/>
      <c r="ENR44" s="62"/>
      <c r="ENS44" s="62"/>
      <c r="ENT44" s="62"/>
      <c r="ENU44" s="62"/>
      <c r="ENV44" s="62"/>
      <c r="ENW44" s="62"/>
      <c r="ENX44" s="62"/>
      <c r="ENY44" s="62"/>
      <c r="ENZ44" s="62"/>
      <c r="EOA44" s="62"/>
      <c r="EOB44" s="62"/>
      <c r="EOC44" s="62"/>
      <c r="EOD44" s="62"/>
      <c r="EOE44" s="62"/>
      <c r="EOF44" s="62"/>
      <c r="EOG44" s="62"/>
      <c r="EOH44" s="62"/>
      <c r="EOI44" s="62"/>
      <c r="EOJ44" s="62"/>
      <c r="EOK44" s="62"/>
      <c r="EOL44" s="62"/>
      <c r="EOM44" s="62"/>
      <c r="EON44" s="62"/>
      <c r="EOO44" s="62"/>
      <c r="EOP44" s="62"/>
      <c r="EOQ44" s="62"/>
      <c r="EOR44" s="62"/>
      <c r="EOS44" s="62"/>
      <c r="EOT44" s="62"/>
      <c r="EOU44" s="62"/>
      <c r="EOV44" s="62"/>
      <c r="EOW44" s="62"/>
      <c r="EOX44" s="62"/>
      <c r="EOY44" s="62"/>
      <c r="EOZ44" s="62"/>
      <c r="EPA44" s="62"/>
      <c r="EPB44" s="62"/>
      <c r="EPC44" s="62"/>
      <c r="EPD44" s="62"/>
      <c r="EPE44" s="62"/>
      <c r="EPF44" s="62"/>
      <c r="EPG44" s="62"/>
      <c r="EPH44" s="62"/>
      <c r="EPI44" s="62"/>
      <c r="EPJ44" s="62"/>
      <c r="EPK44" s="62"/>
      <c r="EPL44" s="62"/>
      <c r="EPM44" s="62"/>
      <c r="EPN44" s="62"/>
      <c r="EPO44" s="62"/>
      <c r="EPP44" s="62"/>
      <c r="EPQ44" s="62"/>
      <c r="EPR44" s="62"/>
      <c r="EPS44" s="62"/>
      <c r="EPT44" s="62"/>
      <c r="EPU44" s="62"/>
      <c r="EPV44" s="62"/>
      <c r="EPW44" s="62"/>
      <c r="EPX44" s="62"/>
      <c r="EPY44" s="62"/>
      <c r="EPZ44" s="62"/>
      <c r="EQA44" s="62"/>
      <c r="EQB44" s="62"/>
      <c r="EQC44" s="62"/>
      <c r="EQD44" s="62"/>
      <c r="EQE44" s="62"/>
      <c r="EQF44" s="62"/>
      <c r="EQG44" s="62"/>
      <c r="EQH44" s="62"/>
      <c r="EQI44" s="62"/>
      <c r="EQJ44" s="62"/>
      <c r="EQK44" s="62"/>
      <c r="EQL44" s="62"/>
      <c r="EQM44" s="62"/>
      <c r="EQN44" s="62"/>
      <c r="EQO44" s="62"/>
      <c r="EQP44" s="62"/>
      <c r="EQQ44" s="62"/>
      <c r="EQR44" s="62"/>
      <c r="EQS44" s="62"/>
      <c r="EQT44" s="62"/>
      <c r="EQU44" s="62"/>
      <c r="EQV44" s="62"/>
      <c r="EQW44" s="62"/>
      <c r="EQX44" s="62"/>
      <c r="EQY44" s="62"/>
      <c r="EQZ44" s="62"/>
      <c r="ERA44" s="62"/>
      <c r="ERB44" s="62"/>
      <c r="ERC44" s="62"/>
      <c r="ERD44" s="62"/>
      <c r="ERE44" s="62"/>
      <c r="ERF44" s="62"/>
      <c r="ERG44" s="62"/>
      <c r="ERH44" s="62"/>
      <c r="ERI44" s="62"/>
      <c r="ERJ44" s="62"/>
      <c r="ERK44" s="62"/>
      <c r="ERL44" s="62"/>
      <c r="ERM44" s="62"/>
      <c r="ERN44" s="62"/>
      <c r="ERO44" s="62"/>
      <c r="ERP44" s="62"/>
      <c r="ERQ44" s="62"/>
      <c r="ERR44" s="62"/>
      <c r="ERS44" s="62"/>
      <c r="ERT44" s="62"/>
      <c r="ERU44" s="62"/>
      <c r="ERV44" s="62"/>
      <c r="ERW44" s="62"/>
      <c r="ERX44" s="62"/>
      <c r="ERY44" s="62"/>
      <c r="ERZ44" s="62"/>
      <c r="ESA44" s="62"/>
      <c r="ESB44" s="62"/>
      <c r="ESC44" s="62"/>
      <c r="ESD44" s="62"/>
      <c r="ESE44" s="62"/>
      <c r="ESF44" s="62"/>
      <c r="ESG44" s="62"/>
      <c r="ESH44" s="62"/>
      <c r="ESI44" s="62"/>
      <c r="ESJ44" s="62"/>
      <c r="ESK44" s="62"/>
      <c r="ESL44" s="62"/>
      <c r="ESM44" s="62"/>
      <c r="ESN44" s="62"/>
      <c r="ESO44" s="62"/>
      <c r="ESP44" s="62"/>
      <c r="ESQ44" s="62"/>
      <c r="ESR44" s="62"/>
      <c r="ESS44" s="62"/>
      <c r="EST44" s="62"/>
      <c r="ESU44" s="62"/>
      <c r="ESV44" s="62"/>
      <c r="ESW44" s="62"/>
      <c r="ESX44" s="62"/>
      <c r="ESY44" s="62"/>
      <c r="ESZ44" s="62"/>
      <c r="ETA44" s="62"/>
      <c r="ETB44" s="62"/>
      <c r="ETC44" s="62"/>
      <c r="ETD44" s="62"/>
      <c r="ETE44" s="62"/>
      <c r="ETF44" s="62"/>
      <c r="ETG44" s="62"/>
      <c r="ETH44" s="62"/>
      <c r="ETI44" s="62"/>
      <c r="ETJ44" s="62"/>
      <c r="ETK44" s="62"/>
      <c r="ETL44" s="62"/>
      <c r="ETM44" s="62"/>
      <c r="ETN44" s="62"/>
      <c r="ETO44" s="62"/>
      <c r="ETP44" s="62"/>
      <c r="ETQ44" s="62"/>
      <c r="ETR44" s="62"/>
      <c r="ETS44" s="62"/>
      <c r="ETT44" s="62"/>
      <c r="ETU44" s="62"/>
      <c r="ETV44" s="62"/>
      <c r="ETW44" s="62"/>
      <c r="ETX44" s="62"/>
      <c r="ETY44" s="62"/>
      <c r="ETZ44" s="62"/>
      <c r="EUA44" s="62"/>
      <c r="EUB44" s="62"/>
      <c r="EUC44" s="62"/>
      <c r="EUD44" s="62"/>
      <c r="EUE44" s="62"/>
      <c r="EUF44" s="62"/>
      <c r="EUG44" s="62"/>
      <c r="EUH44" s="62"/>
      <c r="EUI44" s="62"/>
      <c r="EUJ44" s="62"/>
      <c r="EUK44" s="62"/>
      <c r="EUL44" s="62"/>
      <c r="EUM44" s="62"/>
      <c r="EUN44" s="62"/>
      <c r="EUO44" s="62"/>
      <c r="EUP44" s="62"/>
      <c r="EUQ44" s="62"/>
      <c r="EUR44" s="62"/>
      <c r="EUS44" s="62"/>
      <c r="EUT44" s="62"/>
      <c r="EUU44" s="62"/>
      <c r="EUV44" s="62"/>
      <c r="EUW44" s="62"/>
      <c r="EUX44" s="62"/>
      <c r="EUY44" s="62"/>
      <c r="EUZ44" s="62"/>
      <c r="EVA44" s="62"/>
      <c r="EVB44" s="62"/>
      <c r="EVC44" s="62"/>
      <c r="EVD44" s="62"/>
      <c r="EVE44" s="62"/>
      <c r="EVF44" s="62"/>
      <c r="EVG44" s="62"/>
      <c r="EVH44" s="62"/>
      <c r="EVI44" s="62"/>
      <c r="EVJ44" s="62"/>
      <c r="EVK44" s="62"/>
      <c r="EVL44" s="62"/>
      <c r="EVM44" s="62"/>
      <c r="EVN44" s="62"/>
      <c r="EVO44" s="62"/>
      <c r="EVP44" s="62"/>
      <c r="EVQ44" s="62"/>
      <c r="EVR44" s="62"/>
      <c r="EVS44" s="62"/>
      <c r="EVT44" s="62"/>
      <c r="EVU44" s="62"/>
      <c r="EVV44" s="62"/>
      <c r="EVW44" s="62"/>
      <c r="EVX44" s="62"/>
      <c r="EVY44" s="62"/>
      <c r="EVZ44" s="62"/>
      <c r="EWA44" s="62"/>
      <c r="EWB44" s="62"/>
      <c r="EWC44" s="62"/>
      <c r="EWD44" s="62"/>
      <c r="EWE44" s="62"/>
      <c r="EWF44" s="62"/>
      <c r="EWG44" s="62"/>
      <c r="EWH44" s="62"/>
      <c r="EWI44" s="62"/>
      <c r="EWJ44" s="62"/>
      <c r="EWK44" s="62"/>
      <c r="EWL44" s="62"/>
      <c r="EWM44" s="62"/>
      <c r="EWN44" s="62"/>
      <c r="EWO44" s="62"/>
      <c r="EWP44" s="62"/>
      <c r="EWQ44" s="62"/>
      <c r="EWR44" s="62"/>
      <c r="EWS44" s="62"/>
      <c r="EWT44" s="62"/>
      <c r="EWU44" s="62"/>
      <c r="EWV44" s="62"/>
      <c r="EWW44" s="62"/>
      <c r="EWX44" s="62"/>
      <c r="EWY44" s="62"/>
      <c r="EWZ44" s="62"/>
      <c r="EXA44" s="62"/>
      <c r="EXB44" s="62"/>
      <c r="EXC44" s="62"/>
      <c r="EXD44" s="62"/>
      <c r="EXE44" s="62"/>
      <c r="EXF44" s="62"/>
      <c r="EXG44" s="62"/>
      <c r="EXH44" s="62"/>
      <c r="EXI44" s="62"/>
      <c r="EXJ44" s="62"/>
      <c r="EXK44" s="62"/>
      <c r="EXL44" s="62"/>
      <c r="EXM44" s="62"/>
      <c r="EXN44" s="62"/>
      <c r="EXO44" s="62"/>
      <c r="EXP44" s="62"/>
      <c r="EXQ44" s="62"/>
      <c r="EXR44" s="62"/>
      <c r="EXS44" s="62"/>
      <c r="EXT44" s="62"/>
      <c r="EXU44" s="62"/>
      <c r="EXV44" s="62"/>
      <c r="EXW44" s="62"/>
      <c r="EXX44" s="62"/>
      <c r="EXY44" s="62"/>
      <c r="EXZ44" s="62"/>
      <c r="EYA44" s="62"/>
      <c r="EYB44" s="62"/>
      <c r="EYC44" s="62"/>
      <c r="EYD44" s="62"/>
      <c r="EYE44" s="62"/>
      <c r="EYF44" s="62"/>
      <c r="EYG44" s="62"/>
      <c r="EYH44" s="62"/>
      <c r="EYI44" s="62"/>
      <c r="EYJ44" s="62"/>
      <c r="EYK44" s="62"/>
      <c r="EYL44" s="62"/>
      <c r="EYM44" s="62"/>
      <c r="EYN44" s="62"/>
      <c r="EYO44" s="62"/>
      <c r="EYP44" s="62"/>
      <c r="EYQ44" s="62"/>
      <c r="EYR44" s="62"/>
      <c r="EYS44" s="62"/>
      <c r="EYT44" s="62"/>
      <c r="EYU44" s="62"/>
      <c r="EYV44" s="62"/>
      <c r="EYW44" s="62"/>
      <c r="EYX44" s="62"/>
      <c r="EYY44" s="62"/>
      <c r="EYZ44" s="62"/>
      <c r="EZA44" s="62"/>
      <c r="EZB44" s="62"/>
      <c r="EZC44" s="62"/>
      <c r="EZD44" s="62"/>
      <c r="EZE44" s="62"/>
      <c r="EZF44" s="62"/>
      <c r="EZG44" s="62"/>
      <c r="EZH44" s="62"/>
      <c r="EZI44" s="62"/>
      <c r="EZJ44" s="62"/>
      <c r="EZK44" s="62"/>
      <c r="EZL44" s="62"/>
      <c r="EZM44" s="62"/>
      <c r="EZN44" s="62"/>
      <c r="EZO44" s="62"/>
      <c r="EZP44" s="62"/>
      <c r="EZQ44" s="62"/>
      <c r="EZR44" s="62"/>
      <c r="EZS44" s="62"/>
      <c r="EZT44" s="62"/>
      <c r="EZU44" s="62"/>
      <c r="EZV44" s="62"/>
      <c r="EZW44" s="62"/>
      <c r="EZX44" s="62"/>
      <c r="EZY44" s="62"/>
      <c r="EZZ44" s="62"/>
      <c r="FAA44" s="62"/>
      <c r="FAB44" s="62"/>
      <c r="FAC44" s="62"/>
      <c r="FAD44" s="62"/>
      <c r="FAE44" s="62"/>
      <c r="FAF44" s="62"/>
      <c r="FAG44" s="62"/>
      <c r="FAH44" s="62"/>
      <c r="FAI44" s="62"/>
      <c r="FAJ44" s="62"/>
      <c r="FAK44" s="62"/>
      <c r="FAL44" s="62"/>
      <c r="FAM44" s="62"/>
      <c r="FAN44" s="62"/>
      <c r="FAO44" s="62"/>
      <c r="FAP44" s="62"/>
      <c r="FAQ44" s="62"/>
      <c r="FAR44" s="62"/>
      <c r="FAS44" s="62"/>
      <c r="FAT44" s="62"/>
      <c r="FAU44" s="62"/>
      <c r="FAV44" s="62"/>
      <c r="FAW44" s="62"/>
      <c r="FAX44" s="62"/>
      <c r="FAY44" s="62"/>
      <c r="FAZ44" s="62"/>
      <c r="FBA44" s="62"/>
      <c r="FBB44" s="62"/>
      <c r="FBC44" s="62"/>
      <c r="FBD44" s="62"/>
      <c r="FBE44" s="62"/>
      <c r="FBF44" s="62"/>
      <c r="FBG44" s="62"/>
      <c r="FBH44" s="62"/>
      <c r="FBI44" s="62"/>
      <c r="FBJ44" s="62"/>
      <c r="FBK44" s="62"/>
      <c r="FBL44" s="62"/>
      <c r="FBM44" s="62"/>
      <c r="FBN44" s="62"/>
      <c r="FBO44" s="62"/>
      <c r="FBP44" s="62"/>
      <c r="FBQ44" s="62"/>
      <c r="FBR44" s="62"/>
      <c r="FBS44" s="62"/>
      <c r="FBT44" s="62"/>
      <c r="FBU44" s="62"/>
      <c r="FBV44" s="62"/>
      <c r="FBW44" s="62"/>
      <c r="FBX44" s="62"/>
      <c r="FBY44" s="62"/>
      <c r="FBZ44" s="62"/>
      <c r="FCA44" s="62"/>
      <c r="FCB44" s="62"/>
      <c r="FCC44" s="62"/>
      <c r="FCD44" s="62"/>
      <c r="FCE44" s="62"/>
      <c r="FCF44" s="62"/>
      <c r="FCG44" s="62"/>
      <c r="FCH44" s="62"/>
      <c r="FCI44" s="62"/>
      <c r="FCJ44" s="62"/>
      <c r="FCK44" s="62"/>
      <c r="FCL44" s="62"/>
      <c r="FCM44" s="62"/>
      <c r="FCN44" s="62"/>
      <c r="FCO44" s="62"/>
      <c r="FCP44" s="62"/>
      <c r="FCQ44" s="62"/>
      <c r="FCR44" s="62"/>
      <c r="FCS44" s="62"/>
      <c r="FCT44" s="62"/>
      <c r="FCU44" s="62"/>
      <c r="FCV44" s="62"/>
      <c r="FCW44" s="62"/>
      <c r="FCX44" s="62"/>
      <c r="FCY44" s="62"/>
      <c r="FCZ44" s="62"/>
      <c r="FDA44" s="62"/>
      <c r="FDB44" s="62"/>
      <c r="FDC44" s="62"/>
      <c r="FDD44" s="62"/>
      <c r="FDE44" s="62"/>
      <c r="FDF44" s="62"/>
      <c r="FDG44" s="62"/>
      <c r="FDH44" s="62"/>
      <c r="FDI44" s="62"/>
      <c r="FDJ44" s="62"/>
      <c r="FDK44" s="62"/>
      <c r="FDL44" s="62"/>
      <c r="FDM44" s="62"/>
      <c r="FDN44" s="62"/>
      <c r="FDO44" s="62"/>
      <c r="FDP44" s="62"/>
      <c r="FDQ44" s="62"/>
      <c r="FDR44" s="62"/>
      <c r="FDS44" s="62"/>
      <c r="FDT44" s="62"/>
      <c r="FDU44" s="62"/>
      <c r="FDV44" s="62"/>
      <c r="FDW44" s="62"/>
      <c r="FDX44" s="62"/>
      <c r="FDY44" s="62"/>
      <c r="FDZ44" s="62"/>
      <c r="FEA44" s="62"/>
      <c r="FEB44" s="62"/>
      <c r="FEC44" s="62"/>
      <c r="FED44" s="62"/>
      <c r="FEE44" s="62"/>
      <c r="FEF44" s="62"/>
      <c r="FEG44" s="62"/>
      <c r="FEH44" s="62"/>
      <c r="FEI44" s="62"/>
      <c r="FEJ44" s="62"/>
      <c r="FEK44" s="62"/>
      <c r="FEL44" s="62"/>
      <c r="FEM44" s="62"/>
      <c r="FEN44" s="62"/>
      <c r="FEO44" s="62"/>
      <c r="FEP44" s="62"/>
      <c r="FEQ44" s="62"/>
      <c r="FER44" s="62"/>
      <c r="FES44" s="62"/>
      <c r="FET44" s="62"/>
      <c r="FEU44" s="62"/>
      <c r="FEV44" s="62"/>
      <c r="FEW44" s="62"/>
      <c r="FEX44" s="62"/>
      <c r="FEY44" s="62"/>
      <c r="FEZ44" s="62"/>
      <c r="FFA44" s="62"/>
      <c r="FFB44" s="62"/>
      <c r="FFC44" s="62"/>
      <c r="FFD44" s="62"/>
      <c r="FFE44" s="62"/>
      <c r="FFF44" s="62"/>
      <c r="FFG44" s="62"/>
      <c r="FFH44" s="62"/>
      <c r="FFI44" s="62"/>
      <c r="FFJ44" s="62"/>
      <c r="FFK44" s="62"/>
      <c r="FFL44" s="62"/>
      <c r="FFM44" s="62"/>
      <c r="FFN44" s="62"/>
      <c r="FFO44" s="62"/>
      <c r="FFP44" s="62"/>
      <c r="FFQ44" s="62"/>
      <c r="FFR44" s="62"/>
      <c r="FFS44" s="62"/>
      <c r="FFT44" s="62"/>
      <c r="FFU44" s="62"/>
      <c r="FFV44" s="62"/>
      <c r="FFW44" s="62"/>
      <c r="FFX44" s="62"/>
      <c r="FFY44" s="62"/>
      <c r="FFZ44" s="62"/>
      <c r="FGA44" s="62"/>
      <c r="FGB44" s="62"/>
      <c r="FGC44" s="62"/>
      <c r="FGD44" s="62"/>
      <c r="FGE44" s="62"/>
      <c r="FGF44" s="62"/>
      <c r="FGG44" s="62"/>
      <c r="FGH44" s="62"/>
      <c r="FGI44" s="62"/>
      <c r="FGJ44" s="62"/>
      <c r="FGK44" s="62"/>
      <c r="FGL44" s="62"/>
      <c r="FGM44" s="62"/>
      <c r="FGN44" s="62"/>
      <c r="FGO44" s="62"/>
      <c r="FGP44" s="62"/>
      <c r="FGQ44" s="62"/>
      <c r="FGR44" s="62"/>
      <c r="FGS44" s="62"/>
      <c r="FGT44" s="62"/>
      <c r="FGU44" s="62"/>
      <c r="FGV44" s="62"/>
      <c r="FGW44" s="62"/>
      <c r="FGX44" s="62"/>
      <c r="FGY44" s="62"/>
      <c r="FGZ44" s="62"/>
      <c r="FHA44" s="62"/>
      <c r="FHB44" s="62"/>
      <c r="FHC44" s="62"/>
      <c r="FHD44" s="62"/>
      <c r="FHE44" s="62"/>
      <c r="FHF44" s="62"/>
      <c r="FHG44" s="62"/>
      <c r="FHH44" s="62"/>
      <c r="FHI44" s="62"/>
      <c r="FHJ44" s="62"/>
      <c r="FHK44" s="62"/>
      <c r="FHL44" s="62"/>
      <c r="FHM44" s="62"/>
      <c r="FHN44" s="62"/>
      <c r="FHO44" s="62"/>
      <c r="FHP44" s="62"/>
      <c r="FHQ44" s="62"/>
      <c r="FHR44" s="62"/>
      <c r="FHS44" s="62"/>
      <c r="FHT44" s="62"/>
      <c r="FHU44" s="62"/>
      <c r="FHV44" s="62"/>
      <c r="FHW44" s="62"/>
      <c r="FHX44" s="62"/>
      <c r="FHY44" s="62"/>
      <c r="FHZ44" s="62"/>
      <c r="FIA44" s="62"/>
      <c r="FIB44" s="62"/>
      <c r="FIC44" s="62"/>
      <c r="FID44" s="62"/>
      <c r="FIE44" s="62"/>
      <c r="FIF44" s="62"/>
      <c r="FIG44" s="62"/>
      <c r="FIH44" s="62"/>
      <c r="FII44" s="62"/>
      <c r="FIJ44" s="62"/>
      <c r="FIK44" s="62"/>
      <c r="FIL44" s="62"/>
      <c r="FIM44" s="62"/>
      <c r="FIN44" s="62"/>
      <c r="FIO44" s="62"/>
      <c r="FIP44" s="62"/>
      <c r="FIQ44" s="62"/>
      <c r="FIR44" s="62"/>
      <c r="FIS44" s="62"/>
      <c r="FIT44" s="62"/>
      <c r="FIU44" s="62"/>
      <c r="FIV44" s="62"/>
      <c r="FIW44" s="62"/>
      <c r="FIX44" s="62"/>
      <c r="FIY44" s="62"/>
      <c r="FIZ44" s="62"/>
      <c r="FJA44" s="62"/>
      <c r="FJB44" s="62"/>
      <c r="FJC44" s="62"/>
      <c r="FJD44" s="62"/>
      <c r="FJE44" s="62"/>
      <c r="FJF44" s="62"/>
      <c r="FJG44" s="62"/>
      <c r="FJH44" s="62"/>
      <c r="FJI44" s="62"/>
      <c r="FJJ44" s="62"/>
      <c r="FJK44" s="62"/>
      <c r="FJL44" s="62"/>
      <c r="FJM44" s="62"/>
      <c r="FJN44" s="62"/>
      <c r="FJO44" s="62"/>
      <c r="FJP44" s="62"/>
      <c r="FJQ44" s="62"/>
      <c r="FJR44" s="62"/>
      <c r="FJS44" s="62"/>
      <c r="FJT44" s="62"/>
      <c r="FJU44" s="62"/>
      <c r="FJV44" s="62"/>
      <c r="FJW44" s="62"/>
      <c r="FJX44" s="62"/>
      <c r="FJY44" s="62"/>
      <c r="FJZ44" s="62"/>
      <c r="FKA44" s="62"/>
      <c r="FKB44" s="62"/>
      <c r="FKC44" s="62"/>
      <c r="FKD44" s="62"/>
      <c r="FKE44" s="62"/>
      <c r="FKF44" s="62"/>
      <c r="FKG44" s="62"/>
      <c r="FKH44" s="62"/>
      <c r="FKI44" s="62"/>
      <c r="FKJ44" s="62"/>
      <c r="FKK44" s="62"/>
      <c r="FKL44" s="62"/>
      <c r="FKM44" s="62"/>
      <c r="FKN44" s="62"/>
      <c r="FKO44" s="62"/>
      <c r="FKP44" s="62"/>
      <c r="FKQ44" s="62"/>
      <c r="FKR44" s="62"/>
      <c r="FKS44" s="62"/>
      <c r="FKT44" s="62"/>
      <c r="FKU44" s="62"/>
      <c r="FKV44" s="62"/>
      <c r="FKW44" s="62"/>
      <c r="FKX44" s="62"/>
      <c r="FKY44" s="62"/>
      <c r="FKZ44" s="62"/>
      <c r="FLA44" s="62"/>
      <c r="FLB44" s="62"/>
      <c r="FLC44" s="62"/>
      <c r="FLD44" s="62"/>
      <c r="FLE44" s="62"/>
      <c r="FLF44" s="62"/>
      <c r="FLG44" s="62"/>
      <c r="FLH44" s="62"/>
      <c r="FLI44" s="62"/>
      <c r="FLJ44" s="62"/>
      <c r="FLK44" s="62"/>
      <c r="FLL44" s="62"/>
      <c r="FLM44" s="62"/>
      <c r="FLN44" s="62"/>
      <c r="FLO44" s="62"/>
      <c r="FLP44" s="62"/>
      <c r="FLQ44" s="62"/>
      <c r="FLR44" s="62"/>
      <c r="FLS44" s="62"/>
      <c r="FLT44" s="62"/>
      <c r="FLU44" s="62"/>
      <c r="FLV44" s="62"/>
      <c r="FLW44" s="62"/>
      <c r="FLX44" s="62"/>
      <c r="FLY44" s="62"/>
      <c r="FLZ44" s="62"/>
      <c r="FMA44" s="62"/>
      <c r="FMB44" s="62"/>
      <c r="FMC44" s="62"/>
      <c r="FMD44" s="62"/>
      <c r="FME44" s="62"/>
      <c r="FMF44" s="62"/>
      <c r="FMG44" s="62"/>
      <c r="FMH44" s="62"/>
      <c r="FMI44" s="62"/>
      <c r="FMJ44" s="62"/>
      <c r="FMK44" s="62"/>
      <c r="FML44" s="62"/>
      <c r="FMM44" s="62"/>
      <c r="FMN44" s="62"/>
      <c r="FMO44" s="62"/>
      <c r="FMP44" s="62"/>
      <c r="FMQ44" s="62"/>
      <c r="FMR44" s="62"/>
      <c r="FMS44" s="62"/>
      <c r="FMT44" s="62"/>
      <c r="FMU44" s="62"/>
      <c r="FMV44" s="62"/>
      <c r="FMW44" s="62"/>
      <c r="FMX44" s="62"/>
      <c r="FMY44" s="62"/>
      <c r="FMZ44" s="62"/>
      <c r="FNA44" s="62"/>
      <c r="FNB44" s="62"/>
      <c r="FNC44" s="62"/>
      <c r="FND44" s="62"/>
      <c r="FNE44" s="62"/>
      <c r="FNF44" s="62"/>
      <c r="FNG44" s="62"/>
      <c r="FNH44" s="62"/>
      <c r="FNI44" s="62"/>
      <c r="FNJ44" s="62"/>
      <c r="FNK44" s="62"/>
      <c r="FNL44" s="62"/>
      <c r="FNM44" s="62"/>
      <c r="FNN44" s="62"/>
      <c r="FNO44" s="62"/>
      <c r="FNP44" s="62"/>
      <c r="FNQ44" s="62"/>
      <c r="FNR44" s="62"/>
      <c r="FNS44" s="62"/>
      <c r="FNT44" s="62"/>
      <c r="FNU44" s="62"/>
      <c r="FNV44" s="62"/>
      <c r="FNW44" s="62"/>
      <c r="FNX44" s="62"/>
      <c r="FNY44" s="62"/>
      <c r="FNZ44" s="62"/>
      <c r="FOA44" s="62"/>
      <c r="FOB44" s="62"/>
      <c r="FOC44" s="62"/>
      <c r="FOD44" s="62"/>
      <c r="FOE44" s="62"/>
      <c r="FOF44" s="62"/>
      <c r="FOG44" s="62"/>
      <c r="FOH44" s="62"/>
      <c r="FOI44" s="62"/>
      <c r="FOJ44" s="62"/>
      <c r="FOK44" s="62"/>
      <c r="FOL44" s="62"/>
      <c r="FOM44" s="62"/>
      <c r="FON44" s="62"/>
      <c r="FOO44" s="62"/>
      <c r="FOP44" s="62"/>
      <c r="FOQ44" s="62"/>
      <c r="FOR44" s="62"/>
      <c r="FOS44" s="62"/>
      <c r="FOT44" s="62"/>
      <c r="FOU44" s="62"/>
      <c r="FOV44" s="62"/>
      <c r="FOW44" s="62"/>
      <c r="FOX44" s="62"/>
      <c r="FOY44" s="62"/>
      <c r="FOZ44" s="62"/>
      <c r="FPA44" s="62"/>
      <c r="FPB44" s="62"/>
      <c r="FPC44" s="62"/>
      <c r="FPD44" s="62"/>
      <c r="FPE44" s="62"/>
      <c r="FPF44" s="62"/>
      <c r="FPG44" s="62"/>
      <c r="FPH44" s="62"/>
      <c r="FPI44" s="62"/>
      <c r="FPJ44" s="62"/>
      <c r="FPK44" s="62"/>
      <c r="FPL44" s="62"/>
      <c r="FPM44" s="62"/>
      <c r="FPN44" s="62"/>
      <c r="FPO44" s="62"/>
      <c r="FPP44" s="62"/>
      <c r="FPQ44" s="62"/>
      <c r="FPR44" s="62"/>
      <c r="FPS44" s="62"/>
      <c r="FPT44" s="62"/>
      <c r="FPU44" s="62"/>
      <c r="FPV44" s="62"/>
      <c r="FPW44" s="62"/>
      <c r="FPX44" s="62"/>
      <c r="FPY44" s="62"/>
      <c r="FPZ44" s="62"/>
      <c r="FQA44" s="62"/>
      <c r="FQB44" s="62"/>
      <c r="FQC44" s="62"/>
      <c r="FQD44" s="62"/>
      <c r="FQE44" s="62"/>
      <c r="FQF44" s="62"/>
      <c r="FQG44" s="62"/>
      <c r="FQH44" s="62"/>
      <c r="FQI44" s="62"/>
      <c r="FQJ44" s="62"/>
      <c r="FQK44" s="62"/>
      <c r="FQL44" s="62"/>
      <c r="FQM44" s="62"/>
      <c r="FQN44" s="62"/>
      <c r="FQO44" s="62"/>
      <c r="FQP44" s="62"/>
      <c r="FQQ44" s="62"/>
      <c r="FQR44" s="62"/>
      <c r="FQS44" s="62"/>
      <c r="FQT44" s="62"/>
      <c r="FQU44" s="62"/>
      <c r="FQV44" s="62"/>
      <c r="FQW44" s="62"/>
      <c r="FQX44" s="62"/>
      <c r="FQY44" s="62"/>
      <c r="FQZ44" s="62"/>
      <c r="FRA44" s="62"/>
      <c r="FRB44" s="62"/>
      <c r="FRC44" s="62"/>
      <c r="FRD44" s="62"/>
      <c r="FRE44" s="62"/>
      <c r="FRF44" s="62"/>
      <c r="FRG44" s="62"/>
      <c r="FRH44" s="62"/>
      <c r="FRI44" s="62"/>
      <c r="FRJ44" s="62"/>
      <c r="FRK44" s="62"/>
      <c r="FRL44" s="62"/>
      <c r="FRM44" s="62"/>
      <c r="FRN44" s="62"/>
      <c r="FRO44" s="62"/>
      <c r="FRP44" s="62"/>
      <c r="FRQ44" s="62"/>
      <c r="FRR44" s="62"/>
      <c r="FRS44" s="62"/>
      <c r="FRT44" s="62"/>
      <c r="FRU44" s="62"/>
      <c r="FRV44" s="62"/>
      <c r="FRW44" s="62"/>
      <c r="FRX44" s="62"/>
      <c r="FRY44" s="62"/>
      <c r="FRZ44" s="62"/>
      <c r="FSA44" s="62"/>
      <c r="FSB44" s="62"/>
      <c r="FSC44" s="62"/>
      <c r="FSD44" s="62"/>
      <c r="FSE44" s="62"/>
      <c r="FSF44" s="62"/>
      <c r="FSG44" s="62"/>
      <c r="FSH44" s="62"/>
      <c r="FSI44" s="62"/>
      <c r="FSJ44" s="62"/>
      <c r="FSK44" s="62"/>
      <c r="FSL44" s="62"/>
      <c r="FSM44" s="62"/>
      <c r="FSN44" s="62"/>
      <c r="FSO44" s="62"/>
      <c r="FSP44" s="62"/>
      <c r="FSQ44" s="62"/>
      <c r="FSR44" s="62"/>
      <c r="FSS44" s="62"/>
      <c r="FST44" s="62"/>
      <c r="FSU44" s="62"/>
      <c r="FSV44" s="62"/>
      <c r="FSW44" s="62"/>
      <c r="FSX44" s="62"/>
      <c r="FSY44" s="62"/>
      <c r="FSZ44" s="62"/>
      <c r="FTA44" s="62"/>
      <c r="FTB44" s="62"/>
      <c r="FTC44" s="62"/>
      <c r="FTD44" s="62"/>
      <c r="FTE44" s="62"/>
      <c r="FTF44" s="62"/>
      <c r="FTG44" s="62"/>
      <c r="FTH44" s="62"/>
      <c r="FTI44" s="62"/>
      <c r="FTJ44" s="62"/>
      <c r="FTK44" s="62"/>
      <c r="FTL44" s="62"/>
      <c r="FTM44" s="62"/>
      <c r="FTN44" s="62"/>
      <c r="FTO44" s="62"/>
      <c r="FTP44" s="62"/>
      <c r="FTQ44" s="62"/>
      <c r="FTR44" s="62"/>
      <c r="FTS44" s="62"/>
      <c r="FTT44" s="62"/>
      <c r="FTU44" s="62"/>
      <c r="FTV44" s="62"/>
      <c r="FTW44" s="62"/>
      <c r="FTX44" s="62"/>
      <c r="FTY44" s="62"/>
      <c r="FTZ44" s="62"/>
      <c r="FUA44" s="62"/>
      <c r="FUB44" s="62"/>
      <c r="FUC44" s="62"/>
      <c r="FUD44" s="62"/>
      <c r="FUE44" s="62"/>
      <c r="FUF44" s="62"/>
      <c r="FUG44" s="62"/>
      <c r="FUH44" s="62"/>
      <c r="FUI44" s="62"/>
      <c r="FUJ44" s="62"/>
      <c r="FUK44" s="62"/>
      <c r="FUL44" s="62"/>
      <c r="FUM44" s="62"/>
      <c r="FUN44" s="62"/>
      <c r="FUO44" s="62"/>
      <c r="FUP44" s="62"/>
      <c r="FUQ44" s="62"/>
      <c r="FUR44" s="62"/>
      <c r="FUS44" s="62"/>
      <c r="FUT44" s="62"/>
      <c r="FUU44" s="62"/>
      <c r="FUV44" s="62"/>
      <c r="FUW44" s="62"/>
      <c r="FUX44" s="62"/>
      <c r="FUY44" s="62"/>
      <c r="FUZ44" s="62"/>
      <c r="FVA44" s="62"/>
      <c r="FVB44" s="62"/>
      <c r="FVC44" s="62"/>
      <c r="FVD44" s="62"/>
      <c r="FVE44" s="62"/>
      <c r="FVF44" s="62"/>
      <c r="FVG44" s="62"/>
      <c r="FVH44" s="62"/>
      <c r="FVI44" s="62"/>
      <c r="FVJ44" s="62"/>
      <c r="FVK44" s="62"/>
      <c r="FVL44" s="62"/>
      <c r="FVM44" s="62"/>
      <c r="FVN44" s="62"/>
      <c r="FVO44" s="62"/>
      <c r="FVP44" s="62"/>
      <c r="FVQ44" s="62"/>
      <c r="FVR44" s="62"/>
      <c r="FVS44" s="62"/>
      <c r="FVT44" s="62"/>
      <c r="FVU44" s="62"/>
      <c r="FVV44" s="62"/>
      <c r="FVW44" s="62"/>
      <c r="FVX44" s="62"/>
      <c r="FVY44" s="62"/>
      <c r="FVZ44" s="62"/>
      <c r="FWA44" s="62"/>
      <c r="FWB44" s="62"/>
      <c r="FWC44" s="62"/>
      <c r="FWD44" s="62"/>
      <c r="FWE44" s="62"/>
      <c r="FWF44" s="62"/>
      <c r="FWG44" s="62"/>
      <c r="FWH44" s="62"/>
      <c r="FWI44" s="62"/>
      <c r="FWJ44" s="62"/>
      <c r="FWK44" s="62"/>
      <c r="FWL44" s="62"/>
      <c r="FWM44" s="62"/>
      <c r="FWN44" s="62"/>
      <c r="FWO44" s="62"/>
      <c r="FWP44" s="62"/>
      <c r="FWQ44" s="62"/>
      <c r="FWR44" s="62"/>
      <c r="FWS44" s="62"/>
      <c r="FWT44" s="62"/>
      <c r="FWU44" s="62"/>
      <c r="FWV44" s="62"/>
      <c r="FWW44" s="62"/>
      <c r="FWX44" s="62"/>
      <c r="FWY44" s="62"/>
      <c r="FWZ44" s="62"/>
      <c r="FXA44" s="62"/>
      <c r="FXB44" s="62"/>
      <c r="FXC44" s="62"/>
      <c r="FXD44" s="62"/>
      <c r="FXE44" s="62"/>
      <c r="FXF44" s="62"/>
      <c r="FXG44" s="62"/>
      <c r="FXH44" s="62"/>
      <c r="FXI44" s="62"/>
      <c r="FXJ44" s="62"/>
      <c r="FXK44" s="62"/>
      <c r="FXL44" s="62"/>
      <c r="FXM44" s="62"/>
      <c r="FXN44" s="62"/>
      <c r="FXO44" s="62"/>
      <c r="FXP44" s="62"/>
      <c r="FXQ44" s="62"/>
      <c r="FXR44" s="62"/>
      <c r="FXS44" s="62"/>
      <c r="FXT44" s="62"/>
      <c r="FXU44" s="62"/>
      <c r="FXV44" s="62"/>
      <c r="FXW44" s="62"/>
      <c r="FXX44" s="62"/>
      <c r="FXY44" s="62"/>
      <c r="FXZ44" s="62"/>
      <c r="FYA44" s="62"/>
      <c r="FYB44" s="62"/>
      <c r="FYC44" s="62"/>
      <c r="FYD44" s="62"/>
      <c r="FYE44" s="62"/>
      <c r="FYF44" s="62"/>
      <c r="FYG44" s="62"/>
      <c r="FYH44" s="62"/>
      <c r="FYI44" s="62"/>
      <c r="FYJ44" s="62"/>
      <c r="FYK44" s="62"/>
      <c r="FYL44" s="62"/>
      <c r="FYM44" s="62"/>
      <c r="FYN44" s="62"/>
      <c r="FYO44" s="62"/>
      <c r="FYP44" s="62"/>
      <c r="FYQ44" s="62"/>
      <c r="FYR44" s="62"/>
      <c r="FYS44" s="62"/>
      <c r="FYT44" s="62"/>
      <c r="FYU44" s="62"/>
      <c r="FYV44" s="62"/>
      <c r="FYW44" s="62"/>
      <c r="FYX44" s="62"/>
      <c r="FYY44" s="62"/>
      <c r="FYZ44" s="62"/>
      <c r="FZA44" s="62"/>
      <c r="FZB44" s="62"/>
      <c r="FZC44" s="62"/>
      <c r="FZD44" s="62"/>
      <c r="FZE44" s="62"/>
      <c r="FZF44" s="62"/>
      <c r="FZG44" s="62"/>
      <c r="FZH44" s="62"/>
      <c r="FZI44" s="62"/>
      <c r="FZJ44" s="62"/>
      <c r="FZK44" s="62"/>
      <c r="FZL44" s="62"/>
      <c r="FZM44" s="62"/>
      <c r="FZN44" s="62"/>
      <c r="FZO44" s="62"/>
      <c r="FZP44" s="62"/>
      <c r="FZQ44" s="62"/>
      <c r="FZR44" s="62"/>
      <c r="FZS44" s="62"/>
      <c r="FZT44" s="62"/>
      <c r="FZU44" s="62"/>
      <c r="FZV44" s="62"/>
      <c r="FZW44" s="62"/>
      <c r="FZX44" s="62"/>
      <c r="FZY44" s="62"/>
      <c r="FZZ44" s="62"/>
      <c r="GAA44" s="62"/>
      <c r="GAB44" s="62"/>
      <c r="GAC44" s="62"/>
      <c r="GAD44" s="62"/>
      <c r="GAE44" s="62"/>
      <c r="GAF44" s="62"/>
      <c r="GAG44" s="62"/>
      <c r="GAH44" s="62"/>
      <c r="GAI44" s="62"/>
      <c r="GAJ44" s="62"/>
      <c r="GAK44" s="62"/>
      <c r="GAL44" s="62"/>
      <c r="GAM44" s="62"/>
      <c r="GAN44" s="62"/>
      <c r="GAO44" s="62"/>
      <c r="GAP44" s="62"/>
      <c r="GAQ44" s="62"/>
      <c r="GAR44" s="62"/>
      <c r="GAS44" s="62"/>
      <c r="GAT44" s="62"/>
      <c r="GAU44" s="62"/>
      <c r="GAV44" s="62"/>
      <c r="GAW44" s="62"/>
      <c r="GAX44" s="62"/>
      <c r="GAY44" s="62"/>
      <c r="GAZ44" s="62"/>
      <c r="GBA44" s="62"/>
      <c r="GBB44" s="62"/>
      <c r="GBC44" s="62"/>
      <c r="GBD44" s="62"/>
      <c r="GBE44" s="62"/>
      <c r="GBF44" s="62"/>
      <c r="GBG44" s="62"/>
      <c r="GBH44" s="62"/>
      <c r="GBI44" s="62"/>
      <c r="GBJ44" s="62"/>
      <c r="GBK44" s="62"/>
      <c r="GBL44" s="62"/>
      <c r="GBM44" s="62"/>
      <c r="GBN44" s="62"/>
      <c r="GBO44" s="62"/>
      <c r="GBP44" s="62"/>
      <c r="GBQ44" s="62"/>
      <c r="GBR44" s="62"/>
      <c r="GBS44" s="62"/>
      <c r="GBT44" s="62"/>
      <c r="GBU44" s="62"/>
      <c r="GBV44" s="62"/>
      <c r="GBW44" s="62"/>
      <c r="GBX44" s="62"/>
      <c r="GBY44" s="62"/>
      <c r="GBZ44" s="62"/>
      <c r="GCA44" s="62"/>
      <c r="GCB44" s="62"/>
      <c r="GCC44" s="62"/>
      <c r="GCD44" s="62"/>
      <c r="GCE44" s="62"/>
      <c r="GCF44" s="62"/>
      <c r="GCG44" s="62"/>
      <c r="GCH44" s="62"/>
      <c r="GCI44" s="62"/>
      <c r="GCJ44" s="62"/>
      <c r="GCK44" s="62"/>
      <c r="GCL44" s="62"/>
      <c r="GCM44" s="62"/>
      <c r="GCN44" s="62"/>
      <c r="GCO44" s="62"/>
      <c r="GCP44" s="62"/>
      <c r="GCQ44" s="62"/>
      <c r="GCR44" s="62"/>
      <c r="GCS44" s="62"/>
      <c r="GCT44" s="62"/>
      <c r="GCU44" s="62"/>
      <c r="GCV44" s="62"/>
      <c r="GCW44" s="62"/>
      <c r="GCX44" s="62"/>
      <c r="GCY44" s="62"/>
      <c r="GCZ44" s="62"/>
      <c r="GDA44" s="62"/>
      <c r="GDB44" s="62"/>
      <c r="GDC44" s="62"/>
      <c r="GDD44" s="62"/>
      <c r="GDE44" s="62"/>
      <c r="GDF44" s="62"/>
      <c r="GDG44" s="62"/>
      <c r="GDH44" s="62"/>
      <c r="GDI44" s="62"/>
      <c r="GDJ44" s="62"/>
      <c r="GDK44" s="62"/>
      <c r="GDL44" s="62"/>
      <c r="GDM44" s="62"/>
      <c r="GDN44" s="62"/>
      <c r="GDO44" s="62"/>
      <c r="GDP44" s="62"/>
      <c r="GDQ44" s="62"/>
      <c r="GDR44" s="62"/>
      <c r="GDS44" s="62"/>
      <c r="GDT44" s="62"/>
      <c r="GDU44" s="62"/>
      <c r="GDV44" s="62"/>
      <c r="GDW44" s="62"/>
      <c r="GDX44" s="62"/>
      <c r="GDY44" s="62"/>
      <c r="GDZ44" s="62"/>
      <c r="GEA44" s="62"/>
      <c r="GEB44" s="62"/>
      <c r="GEC44" s="62"/>
      <c r="GED44" s="62"/>
      <c r="GEE44" s="62"/>
      <c r="GEF44" s="62"/>
      <c r="GEG44" s="62"/>
      <c r="GEH44" s="62"/>
      <c r="GEI44" s="62"/>
      <c r="GEJ44" s="62"/>
      <c r="GEK44" s="62"/>
      <c r="GEL44" s="62"/>
      <c r="GEM44" s="62"/>
      <c r="GEN44" s="62"/>
      <c r="GEO44" s="62"/>
      <c r="GEP44" s="62"/>
      <c r="GEQ44" s="62"/>
      <c r="GER44" s="62"/>
      <c r="GES44" s="62"/>
      <c r="GET44" s="62"/>
      <c r="GEU44" s="62"/>
      <c r="GEV44" s="62"/>
      <c r="GEW44" s="62"/>
      <c r="GEX44" s="62"/>
      <c r="GEY44" s="62"/>
      <c r="GEZ44" s="62"/>
      <c r="GFA44" s="62"/>
      <c r="GFB44" s="62"/>
      <c r="GFC44" s="62"/>
      <c r="GFD44" s="62"/>
      <c r="GFE44" s="62"/>
      <c r="GFF44" s="62"/>
      <c r="GFG44" s="62"/>
      <c r="GFH44" s="62"/>
      <c r="GFI44" s="62"/>
      <c r="GFJ44" s="62"/>
      <c r="GFK44" s="62"/>
      <c r="GFL44" s="62"/>
      <c r="GFM44" s="62"/>
      <c r="GFN44" s="62"/>
      <c r="GFO44" s="62"/>
      <c r="GFP44" s="62"/>
      <c r="GFQ44" s="62"/>
      <c r="GFR44" s="62"/>
      <c r="GFS44" s="62"/>
      <c r="GFT44" s="62"/>
      <c r="GFU44" s="62"/>
      <c r="GFV44" s="62"/>
      <c r="GFW44" s="62"/>
      <c r="GFX44" s="62"/>
      <c r="GFY44" s="62"/>
      <c r="GFZ44" s="62"/>
      <c r="GGA44" s="62"/>
      <c r="GGB44" s="62"/>
      <c r="GGC44" s="62"/>
      <c r="GGD44" s="62"/>
      <c r="GGE44" s="62"/>
      <c r="GGF44" s="62"/>
      <c r="GGG44" s="62"/>
      <c r="GGH44" s="62"/>
      <c r="GGI44" s="62"/>
      <c r="GGJ44" s="62"/>
      <c r="GGK44" s="62"/>
      <c r="GGL44" s="62"/>
      <c r="GGM44" s="62"/>
      <c r="GGN44" s="62"/>
      <c r="GGO44" s="62"/>
      <c r="GGP44" s="62"/>
      <c r="GGQ44" s="62"/>
      <c r="GGR44" s="62"/>
      <c r="GGS44" s="62"/>
      <c r="GGT44" s="62"/>
      <c r="GGU44" s="62"/>
      <c r="GGV44" s="62"/>
      <c r="GGW44" s="62"/>
      <c r="GGX44" s="62"/>
      <c r="GGY44" s="62"/>
      <c r="GGZ44" s="62"/>
      <c r="GHA44" s="62"/>
      <c r="GHB44" s="62"/>
      <c r="GHC44" s="62"/>
      <c r="GHD44" s="62"/>
      <c r="GHE44" s="62"/>
      <c r="GHF44" s="62"/>
      <c r="GHG44" s="62"/>
      <c r="GHH44" s="62"/>
      <c r="GHI44" s="62"/>
      <c r="GHJ44" s="62"/>
      <c r="GHK44" s="62"/>
      <c r="GHL44" s="62"/>
      <c r="GHM44" s="62"/>
      <c r="GHN44" s="62"/>
      <c r="GHO44" s="62"/>
      <c r="GHP44" s="62"/>
      <c r="GHQ44" s="62"/>
      <c r="GHR44" s="62"/>
      <c r="GHS44" s="62"/>
      <c r="GHT44" s="62"/>
      <c r="GHU44" s="62"/>
      <c r="GHV44" s="62"/>
      <c r="GHW44" s="62"/>
      <c r="GHX44" s="62"/>
      <c r="GHY44" s="62"/>
      <c r="GHZ44" s="62"/>
      <c r="GIA44" s="62"/>
      <c r="GIB44" s="62"/>
      <c r="GIC44" s="62"/>
      <c r="GID44" s="62"/>
      <c r="GIE44" s="62"/>
      <c r="GIF44" s="62"/>
      <c r="GIG44" s="62"/>
      <c r="GIH44" s="62"/>
      <c r="GII44" s="62"/>
      <c r="GIJ44" s="62"/>
      <c r="GIK44" s="62"/>
      <c r="GIL44" s="62"/>
      <c r="GIM44" s="62"/>
      <c r="GIN44" s="62"/>
      <c r="GIO44" s="62"/>
      <c r="GIP44" s="62"/>
      <c r="GIQ44" s="62"/>
      <c r="GIR44" s="62"/>
      <c r="GIS44" s="62"/>
      <c r="GIT44" s="62"/>
      <c r="GIU44" s="62"/>
      <c r="GIV44" s="62"/>
      <c r="GIW44" s="62"/>
      <c r="GIX44" s="62"/>
      <c r="GIY44" s="62"/>
      <c r="GIZ44" s="62"/>
      <c r="GJA44" s="62"/>
      <c r="GJB44" s="62"/>
      <c r="GJC44" s="62"/>
      <c r="GJD44" s="62"/>
      <c r="GJE44" s="62"/>
      <c r="GJF44" s="62"/>
      <c r="GJG44" s="62"/>
      <c r="GJH44" s="62"/>
      <c r="GJI44" s="62"/>
      <c r="GJJ44" s="62"/>
      <c r="GJK44" s="62"/>
      <c r="GJL44" s="62"/>
      <c r="GJM44" s="62"/>
      <c r="GJN44" s="62"/>
      <c r="GJO44" s="62"/>
      <c r="GJP44" s="62"/>
      <c r="GJQ44" s="62"/>
      <c r="GJR44" s="62"/>
      <c r="GJS44" s="62"/>
      <c r="GJT44" s="62"/>
      <c r="GJU44" s="62"/>
      <c r="GJV44" s="62"/>
      <c r="GJW44" s="62"/>
      <c r="GJX44" s="62"/>
      <c r="GJY44" s="62"/>
      <c r="GJZ44" s="62"/>
      <c r="GKA44" s="62"/>
      <c r="GKB44" s="62"/>
      <c r="GKC44" s="62"/>
      <c r="GKD44" s="62"/>
      <c r="GKE44" s="62"/>
      <c r="GKF44" s="62"/>
      <c r="GKG44" s="62"/>
      <c r="GKH44" s="62"/>
      <c r="GKI44" s="62"/>
      <c r="GKJ44" s="62"/>
      <c r="GKK44" s="62"/>
      <c r="GKL44" s="62"/>
      <c r="GKM44" s="62"/>
      <c r="GKN44" s="62"/>
      <c r="GKO44" s="62"/>
      <c r="GKP44" s="62"/>
      <c r="GKQ44" s="62"/>
      <c r="GKR44" s="62"/>
      <c r="GKS44" s="62"/>
      <c r="GKT44" s="62"/>
      <c r="GKU44" s="62"/>
      <c r="GKV44" s="62"/>
      <c r="GKW44" s="62"/>
      <c r="GKX44" s="62"/>
      <c r="GKY44" s="62"/>
      <c r="GKZ44" s="62"/>
      <c r="GLA44" s="62"/>
      <c r="GLB44" s="62"/>
      <c r="GLC44" s="62"/>
      <c r="GLD44" s="62"/>
      <c r="GLE44" s="62"/>
      <c r="GLF44" s="62"/>
      <c r="GLG44" s="62"/>
      <c r="GLH44" s="62"/>
      <c r="GLI44" s="62"/>
      <c r="GLJ44" s="62"/>
      <c r="GLK44" s="62"/>
      <c r="GLL44" s="62"/>
      <c r="GLM44" s="62"/>
      <c r="GLN44" s="62"/>
      <c r="GLO44" s="62"/>
      <c r="GLP44" s="62"/>
      <c r="GLQ44" s="62"/>
      <c r="GLR44" s="62"/>
      <c r="GLS44" s="62"/>
      <c r="GLT44" s="62"/>
      <c r="GLU44" s="62"/>
      <c r="GLV44" s="62"/>
      <c r="GLW44" s="62"/>
      <c r="GLX44" s="62"/>
      <c r="GLY44" s="62"/>
      <c r="GLZ44" s="62"/>
      <c r="GMA44" s="62"/>
      <c r="GMB44" s="62"/>
      <c r="GMC44" s="62"/>
      <c r="GMD44" s="62"/>
      <c r="GME44" s="62"/>
      <c r="GMF44" s="62"/>
      <c r="GMG44" s="62"/>
      <c r="GMH44" s="62"/>
      <c r="GMI44" s="62"/>
      <c r="GMJ44" s="62"/>
      <c r="GMK44" s="62"/>
      <c r="GML44" s="62"/>
      <c r="GMM44" s="62"/>
      <c r="GMN44" s="62"/>
      <c r="GMO44" s="62"/>
      <c r="GMP44" s="62"/>
      <c r="GMQ44" s="62"/>
      <c r="GMR44" s="62"/>
      <c r="GMS44" s="62"/>
      <c r="GMT44" s="62"/>
      <c r="GMU44" s="62"/>
      <c r="GMV44" s="62"/>
      <c r="GMW44" s="62"/>
      <c r="GMX44" s="62"/>
      <c r="GMY44" s="62"/>
      <c r="GMZ44" s="62"/>
      <c r="GNA44" s="62"/>
      <c r="GNB44" s="62"/>
      <c r="GNC44" s="62"/>
      <c r="GND44" s="62"/>
      <c r="GNE44" s="62"/>
      <c r="GNF44" s="62"/>
      <c r="GNG44" s="62"/>
      <c r="GNH44" s="62"/>
      <c r="GNI44" s="62"/>
      <c r="GNJ44" s="62"/>
      <c r="GNK44" s="62"/>
      <c r="GNL44" s="62"/>
      <c r="GNM44" s="62"/>
      <c r="GNN44" s="62"/>
      <c r="GNO44" s="62"/>
      <c r="GNP44" s="62"/>
      <c r="GNQ44" s="62"/>
      <c r="GNR44" s="62"/>
      <c r="GNS44" s="62"/>
      <c r="GNT44" s="62"/>
      <c r="GNU44" s="62"/>
      <c r="GNV44" s="62"/>
      <c r="GNW44" s="62"/>
      <c r="GNX44" s="62"/>
      <c r="GNY44" s="62"/>
      <c r="GNZ44" s="62"/>
      <c r="GOA44" s="62"/>
      <c r="GOB44" s="62"/>
      <c r="GOC44" s="62"/>
      <c r="GOD44" s="62"/>
      <c r="GOE44" s="62"/>
      <c r="GOF44" s="62"/>
      <c r="GOG44" s="62"/>
      <c r="GOH44" s="62"/>
      <c r="GOI44" s="62"/>
      <c r="GOJ44" s="62"/>
      <c r="GOK44" s="62"/>
      <c r="GOL44" s="62"/>
      <c r="GOM44" s="62"/>
      <c r="GON44" s="62"/>
      <c r="GOO44" s="62"/>
      <c r="GOP44" s="62"/>
      <c r="GOQ44" s="62"/>
      <c r="GOR44" s="62"/>
      <c r="GOS44" s="62"/>
      <c r="GOT44" s="62"/>
      <c r="GOU44" s="62"/>
      <c r="GOV44" s="62"/>
      <c r="GOW44" s="62"/>
      <c r="GOX44" s="62"/>
      <c r="GOY44" s="62"/>
      <c r="GOZ44" s="62"/>
      <c r="GPA44" s="62"/>
      <c r="GPB44" s="62"/>
      <c r="GPC44" s="62"/>
      <c r="GPD44" s="62"/>
      <c r="GPE44" s="62"/>
      <c r="GPF44" s="62"/>
      <c r="GPG44" s="62"/>
      <c r="GPH44" s="62"/>
      <c r="GPI44" s="62"/>
      <c r="GPJ44" s="62"/>
      <c r="GPK44" s="62"/>
      <c r="GPL44" s="62"/>
      <c r="GPM44" s="62"/>
      <c r="GPN44" s="62"/>
      <c r="GPO44" s="62"/>
      <c r="GPP44" s="62"/>
      <c r="GPQ44" s="62"/>
      <c r="GPR44" s="62"/>
      <c r="GPS44" s="62"/>
      <c r="GPT44" s="62"/>
      <c r="GPU44" s="62"/>
      <c r="GPV44" s="62"/>
      <c r="GPW44" s="62"/>
      <c r="GPX44" s="62"/>
      <c r="GPY44" s="62"/>
      <c r="GPZ44" s="62"/>
      <c r="GQA44" s="62"/>
      <c r="GQB44" s="62"/>
      <c r="GQC44" s="62"/>
      <c r="GQD44" s="62"/>
      <c r="GQE44" s="62"/>
      <c r="GQF44" s="62"/>
      <c r="GQG44" s="62"/>
      <c r="GQH44" s="62"/>
      <c r="GQI44" s="62"/>
      <c r="GQJ44" s="62"/>
      <c r="GQK44" s="62"/>
      <c r="GQL44" s="62"/>
      <c r="GQM44" s="62"/>
      <c r="GQN44" s="62"/>
      <c r="GQO44" s="62"/>
      <c r="GQP44" s="62"/>
      <c r="GQQ44" s="62"/>
      <c r="GQR44" s="62"/>
      <c r="GQS44" s="62"/>
      <c r="GQT44" s="62"/>
      <c r="GQU44" s="62"/>
      <c r="GQV44" s="62"/>
      <c r="GQW44" s="62"/>
      <c r="GQX44" s="62"/>
      <c r="GQY44" s="62"/>
      <c r="GQZ44" s="62"/>
      <c r="GRA44" s="62"/>
      <c r="GRB44" s="62"/>
      <c r="GRC44" s="62"/>
      <c r="GRD44" s="62"/>
      <c r="GRE44" s="62"/>
      <c r="GRF44" s="62"/>
      <c r="GRG44" s="62"/>
      <c r="GRH44" s="62"/>
      <c r="GRI44" s="62"/>
      <c r="GRJ44" s="62"/>
      <c r="GRK44" s="62"/>
      <c r="GRL44" s="62"/>
      <c r="GRM44" s="62"/>
      <c r="GRN44" s="62"/>
      <c r="GRO44" s="62"/>
      <c r="GRP44" s="62"/>
      <c r="GRQ44" s="62"/>
      <c r="GRR44" s="62"/>
      <c r="GRS44" s="62"/>
      <c r="GRT44" s="62"/>
      <c r="GRU44" s="62"/>
      <c r="GRV44" s="62"/>
      <c r="GRW44" s="62"/>
      <c r="GRX44" s="62"/>
      <c r="GRY44" s="62"/>
      <c r="GRZ44" s="62"/>
      <c r="GSA44" s="62"/>
      <c r="GSB44" s="62"/>
      <c r="GSC44" s="62"/>
      <c r="GSD44" s="62"/>
      <c r="GSE44" s="62"/>
      <c r="GSF44" s="62"/>
      <c r="GSG44" s="62"/>
      <c r="GSH44" s="62"/>
      <c r="GSI44" s="62"/>
      <c r="GSJ44" s="62"/>
      <c r="GSK44" s="62"/>
      <c r="GSL44" s="62"/>
      <c r="GSM44" s="62"/>
      <c r="GSN44" s="62"/>
      <c r="GSO44" s="62"/>
      <c r="GSP44" s="62"/>
      <c r="GSQ44" s="62"/>
      <c r="GSR44" s="62"/>
      <c r="GSS44" s="62"/>
      <c r="GST44" s="62"/>
      <c r="GSU44" s="62"/>
      <c r="GSV44" s="62"/>
      <c r="GSW44" s="62"/>
      <c r="GSX44" s="62"/>
      <c r="GSY44" s="62"/>
      <c r="GSZ44" s="62"/>
      <c r="GTA44" s="62"/>
      <c r="GTB44" s="62"/>
      <c r="GTC44" s="62"/>
      <c r="GTD44" s="62"/>
      <c r="GTE44" s="62"/>
      <c r="GTF44" s="62"/>
      <c r="GTG44" s="62"/>
      <c r="GTH44" s="62"/>
      <c r="GTI44" s="62"/>
      <c r="GTJ44" s="62"/>
      <c r="GTK44" s="62"/>
      <c r="GTL44" s="62"/>
      <c r="GTM44" s="62"/>
      <c r="GTN44" s="62"/>
      <c r="GTO44" s="62"/>
      <c r="GTP44" s="62"/>
      <c r="GTQ44" s="62"/>
      <c r="GTR44" s="62"/>
      <c r="GTS44" s="62"/>
      <c r="GTT44" s="62"/>
      <c r="GTU44" s="62"/>
      <c r="GTV44" s="62"/>
      <c r="GTW44" s="62"/>
      <c r="GTX44" s="62"/>
      <c r="GTY44" s="62"/>
      <c r="GTZ44" s="62"/>
      <c r="GUA44" s="62"/>
      <c r="GUB44" s="62"/>
      <c r="GUC44" s="62"/>
      <c r="GUD44" s="62"/>
      <c r="GUE44" s="62"/>
      <c r="GUF44" s="62"/>
      <c r="GUG44" s="62"/>
      <c r="GUH44" s="62"/>
      <c r="GUI44" s="62"/>
      <c r="GUJ44" s="62"/>
      <c r="GUK44" s="62"/>
      <c r="GUL44" s="62"/>
      <c r="GUM44" s="62"/>
      <c r="GUN44" s="62"/>
      <c r="GUO44" s="62"/>
      <c r="GUP44" s="62"/>
      <c r="GUQ44" s="62"/>
      <c r="GUR44" s="62"/>
      <c r="GUS44" s="62"/>
      <c r="GUT44" s="62"/>
      <c r="GUU44" s="62"/>
      <c r="GUV44" s="62"/>
      <c r="GUW44" s="62"/>
      <c r="GUX44" s="62"/>
      <c r="GUY44" s="62"/>
      <c r="GUZ44" s="62"/>
      <c r="GVA44" s="62"/>
      <c r="GVB44" s="62"/>
      <c r="GVC44" s="62"/>
      <c r="GVD44" s="62"/>
      <c r="GVE44" s="62"/>
      <c r="GVF44" s="62"/>
      <c r="GVG44" s="62"/>
      <c r="GVH44" s="62"/>
      <c r="GVI44" s="62"/>
      <c r="GVJ44" s="62"/>
      <c r="GVK44" s="62"/>
      <c r="GVL44" s="62"/>
      <c r="GVM44" s="62"/>
      <c r="GVN44" s="62"/>
      <c r="GVO44" s="62"/>
      <c r="GVP44" s="62"/>
      <c r="GVQ44" s="62"/>
      <c r="GVR44" s="62"/>
      <c r="GVS44" s="62"/>
      <c r="GVT44" s="62"/>
      <c r="GVU44" s="62"/>
      <c r="GVV44" s="62"/>
      <c r="GVW44" s="62"/>
      <c r="GVX44" s="62"/>
      <c r="GVY44" s="62"/>
      <c r="GVZ44" s="62"/>
      <c r="GWA44" s="62"/>
      <c r="GWB44" s="62"/>
      <c r="GWC44" s="62"/>
      <c r="GWD44" s="62"/>
      <c r="GWE44" s="62"/>
      <c r="GWF44" s="62"/>
      <c r="GWG44" s="62"/>
      <c r="GWH44" s="62"/>
      <c r="GWI44" s="62"/>
      <c r="GWJ44" s="62"/>
      <c r="GWK44" s="62"/>
      <c r="GWL44" s="62"/>
      <c r="GWM44" s="62"/>
      <c r="GWN44" s="62"/>
      <c r="GWO44" s="62"/>
      <c r="GWP44" s="62"/>
      <c r="GWQ44" s="62"/>
      <c r="GWR44" s="62"/>
      <c r="GWS44" s="62"/>
      <c r="GWT44" s="62"/>
      <c r="GWU44" s="62"/>
      <c r="GWV44" s="62"/>
      <c r="GWW44" s="62"/>
      <c r="GWX44" s="62"/>
      <c r="GWY44" s="62"/>
      <c r="GWZ44" s="62"/>
      <c r="GXA44" s="62"/>
      <c r="GXB44" s="62"/>
      <c r="GXC44" s="62"/>
      <c r="GXD44" s="62"/>
      <c r="GXE44" s="62"/>
      <c r="GXF44" s="62"/>
      <c r="GXG44" s="62"/>
      <c r="GXH44" s="62"/>
      <c r="GXI44" s="62"/>
      <c r="GXJ44" s="62"/>
      <c r="GXK44" s="62"/>
      <c r="GXL44" s="62"/>
      <c r="GXM44" s="62"/>
      <c r="GXN44" s="62"/>
      <c r="GXO44" s="62"/>
      <c r="GXP44" s="62"/>
      <c r="GXQ44" s="62"/>
      <c r="GXR44" s="62"/>
      <c r="GXS44" s="62"/>
      <c r="GXT44" s="62"/>
      <c r="GXU44" s="62"/>
      <c r="GXV44" s="62"/>
      <c r="GXW44" s="62"/>
      <c r="GXX44" s="62"/>
      <c r="GXY44" s="62"/>
      <c r="GXZ44" s="62"/>
      <c r="GYA44" s="62"/>
      <c r="GYB44" s="62"/>
      <c r="GYC44" s="62"/>
      <c r="GYD44" s="62"/>
      <c r="GYE44" s="62"/>
      <c r="GYF44" s="62"/>
      <c r="GYG44" s="62"/>
      <c r="GYH44" s="62"/>
      <c r="GYI44" s="62"/>
      <c r="GYJ44" s="62"/>
      <c r="GYK44" s="62"/>
      <c r="GYL44" s="62"/>
      <c r="GYM44" s="62"/>
      <c r="GYN44" s="62"/>
      <c r="GYO44" s="62"/>
      <c r="GYP44" s="62"/>
      <c r="GYQ44" s="62"/>
      <c r="GYR44" s="62"/>
      <c r="GYS44" s="62"/>
      <c r="GYT44" s="62"/>
      <c r="GYU44" s="62"/>
      <c r="GYV44" s="62"/>
      <c r="GYW44" s="62"/>
      <c r="GYX44" s="62"/>
      <c r="GYY44" s="62"/>
      <c r="GYZ44" s="62"/>
      <c r="GZA44" s="62"/>
      <c r="GZB44" s="62"/>
      <c r="GZC44" s="62"/>
      <c r="GZD44" s="62"/>
      <c r="GZE44" s="62"/>
      <c r="GZF44" s="62"/>
      <c r="GZG44" s="62"/>
      <c r="GZH44" s="62"/>
      <c r="GZI44" s="62"/>
      <c r="GZJ44" s="62"/>
      <c r="GZK44" s="62"/>
      <c r="GZL44" s="62"/>
      <c r="GZM44" s="62"/>
      <c r="GZN44" s="62"/>
      <c r="GZO44" s="62"/>
      <c r="GZP44" s="62"/>
      <c r="GZQ44" s="62"/>
      <c r="GZR44" s="62"/>
      <c r="GZS44" s="62"/>
      <c r="GZT44" s="62"/>
      <c r="GZU44" s="62"/>
      <c r="GZV44" s="62"/>
      <c r="GZW44" s="62"/>
      <c r="GZX44" s="62"/>
      <c r="GZY44" s="62"/>
      <c r="GZZ44" s="62"/>
      <c r="HAA44" s="62"/>
      <c r="HAB44" s="62"/>
      <c r="HAC44" s="62"/>
      <c r="HAD44" s="62"/>
      <c r="HAE44" s="62"/>
      <c r="HAF44" s="62"/>
      <c r="HAG44" s="62"/>
      <c r="HAH44" s="62"/>
      <c r="HAI44" s="62"/>
      <c r="HAJ44" s="62"/>
      <c r="HAK44" s="62"/>
      <c r="HAL44" s="62"/>
      <c r="HAM44" s="62"/>
      <c r="HAN44" s="62"/>
      <c r="HAO44" s="62"/>
      <c r="HAP44" s="62"/>
      <c r="HAQ44" s="62"/>
      <c r="HAR44" s="62"/>
      <c r="HAS44" s="62"/>
      <c r="HAT44" s="62"/>
      <c r="HAU44" s="62"/>
      <c r="HAV44" s="62"/>
      <c r="HAW44" s="62"/>
      <c r="HAX44" s="62"/>
      <c r="HAY44" s="62"/>
      <c r="HAZ44" s="62"/>
      <c r="HBA44" s="62"/>
      <c r="HBB44" s="62"/>
      <c r="HBC44" s="62"/>
      <c r="HBD44" s="62"/>
      <c r="HBE44" s="62"/>
      <c r="HBF44" s="62"/>
      <c r="HBG44" s="62"/>
      <c r="HBH44" s="62"/>
      <c r="HBI44" s="62"/>
      <c r="HBJ44" s="62"/>
      <c r="HBK44" s="62"/>
      <c r="HBL44" s="62"/>
      <c r="HBM44" s="62"/>
      <c r="HBN44" s="62"/>
      <c r="HBO44" s="62"/>
      <c r="HBP44" s="62"/>
      <c r="HBQ44" s="62"/>
      <c r="HBR44" s="62"/>
      <c r="HBS44" s="62"/>
      <c r="HBT44" s="62"/>
      <c r="HBU44" s="62"/>
      <c r="HBV44" s="62"/>
      <c r="HBW44" s="62"/>
      <c r="HBX44" s="62"/>
      <c r="HBY44" s="62"/>
      <c r="HBZ44" s="62"/>
      <c r="HCA44" s="62"/>
      <c r="HCB44" s="62"/>
      <c r="HCC44" s="62"/>
      <c r="HCD44" s="62"/>
      <c r="HCE44" s="62"/>
      <c r="HCF44" s="62"/>
      <c r="HCG44" s="62"/>
      <c r="HCH44" s="62"/>
      <c r="HCI44" s="62"/>
      <c r="HCJ44" s="62"/>
      <c r="HCK44" s="62"/>
      <c r="HCL44" s="62"/>
      <c r="HCM44" s="62"/>
      <c r="HCN44" s="62"/>
      <c r="HCO44" s="62"/>
      <c r="HCP44" s="62"/>
      <c r="HCQ44" s="62"/>
      <c r="HCR44" s="62"/>
      <c r="HCS44" s="62"/>
      <c r="HCT44" s="62"/>
      <c r="HCU44" s="62"/>
      <c r="HCV44" s="62"/>
      <c r="HCW44" s="62"/>
      <c r="HCX44" s="62"/>
      <c r="HCY44" s="62"/>
      <c r="HCZ44" s="62"/>
      <c r="HDA44" s="62"/>
      <c r="HDB44" s="62"/>
      <c r="HDC44" s="62"/>
      <c r="HDD44" s="62"/>
      <c r="HDE44" s="62"/>
      <c r="HDF44" s="62"/>
      <c r="HDG44" s="62"/>
      <c r="HDH44" s="62"/>
      <c r="HDI44" s="62"/>
      <c r="HDJ44" s="62"/>
      <c r="HDK44" s="62"/>
      <c r="HDL44" s="62"/>
      <c r="HDM44" s="62"/>
      <c r="HDN44" s="62"/>
      <c r="HDO44" s="62"/>
      <c r="HDP44" s="62"/>
      <c r="HDQ44" s="62"/>
      <c r="HDR44" s="62"/>
      <c r="HDS44" s="62"/>
      <c r="HDT44" s="62"/>
      <c r="HDU44" s="62"/>
      <c r="HDV44" s="62"/>
      <c r="HDW44" s="62"/>
      <c r="HDX44" s="62"/>
      <c r="HDY44" s="62"/>
      <c r="HDZ44" s="62"/>
      <c r="HEA44" s="62"/>
      <c r="HEB44" s="62"/>
      <c r="HEC44" s="62"/>
      <c r="HED44" s="62"/>
      <c r="HEE44" s="62"/>
      <c r="HEF44" s="62"/>
      <c r="HEG44" s="62"/>
      <c r="HEH44" s="62"/>
      <c r="HEI44" s="62"/>
      <c r="HEJ44" s="62"/>
      <c r="HEK44" s="62"/>
      <c r="HEL44" s="62"/>
      <c r="HEM44" s="62"/>
      <c r="HEN44" s="62"/>
      <c r="HEO44" s="62"/>
      <c r="HEP44" s="62"/>
      <c r="HEQ44" s="62"/>
      <c r="HER44" s="62"/>
      <c r="HES44" s="62"/>
      <c r="HET44" s="62"/>
      <c r="HEU44" s="62"/>
      <c r="HEV44" s="62"/>
      <c r="HEW44" s="62"/>
      <c r="HEX44" s="62"/>
      <c r="HEY44" s="62"/>
      <c r="HEZ44" s="62"/>
      <c r="HFA44" s="62"/>
      <c r="HFB44" s="62"/>
      <c r="HFC44" s="62"/>
      <c r="HFD44" s="62"/>
      <c r="HFE44" s="62"/>
      <c r="HFF44" s="62"/>
      <c r="HFG44" s="62"/>
      <c r="HFH44" s="62"/>
      <c r="HFI44" s="62"/>
      <c r="HFJ44" s="62"/>
      <c r="HFK44" s="62"/>
      <c r="HFL44" s="62"/>
      <c r="HFM44" s="62"/>
      <c r="HFN44" s="62"/>
      <c r="HFO44" s="62"/>
      <c r="HFP44" s="62"/>
      <c r="HFQ44" s="62"/>
      <c r="HFR44" s="62"/>
      <c r="HFS44" s="62"/>
      <c r="HFT44" s="62"/>
      <c r="HFU44" s="62"/>
      <c r="HFV44" s="62"/>
      <c r="HFW44" s="62"/>
      <c r="HFX44" s="62"/>
      <c r="HFY44" s="62"/>
      <c r="HFZ44" s="62"/>
      <c r="HGA44" s="62"/>
      <c r="HGB44" s="62"/>
      <c r="HGC44" s="62"/>
      <c r="HGD44" s="62"/>
      <c r="HGE44" s="62"/>
      <c r="HGF44" s="62"/>
      <c r="HGG44" s="62"/>
      <c r="HGH44" s="62"/>
      <c r="HGI44" s="62"/>
      <c r="HGJ44" s="62"/>
      <c r="HGK44" s="62"/>
      <c r="HGL44" s="62"/>
      <c r="HGM44" s="62"/>
      <c r="HGN44" s="62"/>
      <c r="HGO44" s="62"/>
      <c r="HGP44" s="62"/>
      <c r="HGQ44" s="62"/>
      <c r="HGR44" s="62"/>
      <c r="HGS44" s="62"/>
      <c r="HGT44" s="62"/>
      <c r="HGU44" s="62"/>
      <c r="HGV44" s="62"/>
      <c r="HGW44" s="62"/>
      <c r="HGX44" s="62"/>
      <c r="HGY44" s="62"/>
      <c r="HGZ44" s="62"/>
      <c r="HHA44" s="62"/>
      <c r="HHB44" s="62"/>
      <c r="HHC44" s="62"/>
      <c r="HHD44" s="62"/>
      <c r="HHE44" s="62"/>
      <c r="HHF44" s="62"/>
      <c r="HHG44" s="62"/>
      <c r="HHH44" s="62"/>
      <c r="HHI44" s="62"/>
      <c r="HHJ44" s="62"/>
      <c r="HHK44" s="62"/>
      <c r="HHL44" s="62"/>
      <c r="HHM44" s="62"/>
      <c r="HHN44" s="62"/>
      <c r="HHO44" s="62"/>
      <c r="HHP44" s="62"/>
      <c r="HHQ44" s="62"/>
      <c r="HHR44" s="62"/>
      <c r="HHS44" s="62"/>
      <c r="HHT44" s="62"/>
      <c r="HHU44" s="62"/>
      <c r="HHV44" s="62"/>
      <c r="HHW44" s="62"/>
      <c r="HHX44" s="62"/>
      <c r="HHY44" s="62"/>
      <c r="HHZ44" s="62"/>
      <c r="HIA44" s="62"/>
      <c r="HIB44" s="62"/>
      <c r="HIC44" s="62"/>
      <c r="HID44" s="62"/>
      <c r="HIE44" s="62"/>
      <c r="HIF44" s="62"/>
      <c r="HIG44" s="62"/>
      <c r="HIH44" s="62"/>
      <c r="HII44" s="62"/>
      <c r="HIJ44" s="62"/>
      <c r="HIK44" s="62"/>
      <c r="HIL44" s="62"/>
      <c r="HIM44" s="62"/>
      <c r="HIN44" s="62"/>
      <c r="HIO44" s="62"/>
      <c r="HIP44" s="62"/>
      <c r="HIQ44" s="62"/>
      <c r="HIR44" s="62"/>
      <c r="HIS44" s="62"/>
      <c r="HIT44" s="62"/>
      <c r="HIU44" s="62"/>
      <c r="HIV44" s="62"/>
      <c r="HIW44" s="62"/>
      <c r="HIX44" s="62"/>
      <c r="HIY44" s="62"/>
      <c r="HIZ44" s="62"/>
      <c r="HJA44" s="62"/>
      <c r="HJB44" s="62"/>
      <c r="HJC44" s="62"/>
      <c r="HJD44" s="62"/>
      <c r="HJE44" s="62"/>
      <c r="HJF44" s="62"/>
      <c r="HJG44" s="62"/>
      <c r="HJH44" s="62"/>
      <c r="HJI44" s="62"/>
      <c r="HJJ44" s="62"/>
      <c r="HJK44" s="62"/>
      <c r="HJL44" s="62"/>
      <c r="HJM44" s="62"/>
      <c r="HJN44" s="62"/>
      <c r="HJO44" s="62"/>
      <c r="HJP44" s="62"/>
      <c r="HJQ44" s="62"/>
      <c r="HJR44" s="62"/>
      <c r="HJS44" s="62"/>
      <c r="HJT44" s="62"/>
      <c r="HJU44" s="62"/>
      <c r="HJV44" s="62"/>
      <c r="HJW44" s="62"/>
      <c r="HJX44" s="62"/>
      <c r="HJY44" s="62"/>
      <c r="HJZ44" s="62"/>
      <c r="HKA44" s="62"/>
      <c r="HKB44" s="62"/>
      <c r="HKC44" s="62"/>
      <c r="HKD44" s="62"/>
      <c r="HKE44" s="62"/>
      <c r="HKF44" s="62"/>
      <c r="HKG44" s="62"/>
      <c r="HKH44" s="62"/>
      <c r="HKI44" s="62"/>
      <c r="HKJ44" s="62"/>
      <c r="HKK44" s="62"/>
      <c r="HKL44" s="62"/>
      <c r="HKM44" s="62"/>
      <c r="HKN44" s="62"/>
      <c r="HKO44" s="62"/>
      <c r="HKP44" s="62"/>
      <c r="HKQ44" s="62"/>
      <c r="HKR44" s="62"/>
      <c r="HKS44" s="62"/>
      <c r="HKT44" s="62"/>
      <c r="HKU44" s="62"/>
      <c r="HKV44" s="62"/>
      <c r="HKW44" s="62"/>
      <c r="HKX44" s="62"/>
      <c r="HKY44" s="62"/>
      <c r="HKZ44" s="62"/>
      <c r="HLA44" s="62"/>
      <c r="HLB44" s="62"/>
      <c r="HLC44" s="62"/>
      <c r="HLD44" s="62"/>
      <c r="HLE44" s="62"/>
      <c r="HLF44" s="62"/>
      <c r="HLG44" s="62"/>
      <c r="HLH44" s="62"/>
      <c r="HLI44" s="62"/>
      <c r="HLJ44" s="62"/>
      <c r="HLK44" s="62"/>
      <c r="HLL44" s="62"/>
      <c r="HLM44" s="62"/>
      <c r="HLN44" s="62"/>
      <c r="HLO44" s="62"/>
      <c r="HLP44" s="62"/>
      <c r="HLQ44" s="62"/>
      <c r="HLR44" s="62"/>
      <c r="HLS44" s="62"/>
      <c r="HLT44" s="62"/>
      <c r="HLU44" s="62"/>
      <c r="HLV44" s="62"/>
      <c r="HLW44" s="62"/>
      <c r="HLX44" s="62"/>
      <c r="HLY44" s="62"/>
      <c r="HLZ44" s="62"/>
      <c r="HMA44" s="62"/>
      <c r="HMB44" s="62"/>
      <c r="HMC44" s="62"/>
      <c r="HMD44" s="62"/>
      <c r="HME44" s="62"/>
      <c r="HMF44" s="62"/>
      <c r="HMG44" s="62"/>
      <c r="HMH44" s="62"/>
      <c r="HMI44" s="62"/>
      <c r="HMJ44" s="62"/>
      <c r="HMK44" s="62"/>
      <c r="HML44" s="62"/>
      <c r="HMM44" s="62"/>
      <c r="HMN44" s="62"/>
      <c r="HMO44" s="62"/>
      <c r="HMP44" s="62"/>
      <c r="HMQ44" s="62"/>
      <c r="HMR44" s="62"/>
      <c r="HMS44" s="62"/>
      <c r="HMT44" s="62"/>
      <c r="HMU44" s="62"/>
      <c r="HMV44" s="62"/>
      <c r="HMW44" s="62"/>
      <c r="HMX44" s="62"/>
      <c r="HMY44" s="62"/>
      <c r="HMZ44" s="62"/>
      <c r="HNA44" s="62"/>
      <c r="HNB44" s="62"/>
      <c r="HNC44" s="62"/>
      <c r="HND44" s="62"/>
      <c r="HNE44" s="62"/>
      <c r="HNF44" s="62"/>
      <c r="HNG44" s="62"/>
      <c r="HNH44" s="62"/>
      <c r="HNI44" s="62"/>
      <c r="HNJ44" s="62"/>
      <c r="HNK44" s="62"/>
      <c r="HNL44" s="62"/>
      <c r="HNM44" s="62"/>
      <c r="HNN44" s="62"/>
      <c r="HNO44" s="62"/>
      <c r="HNP44" s="62"/>
      <c r="HNQ44" s="62"/>
      <c r="HNR44" s="62"/>
      <c r="HNS44" s="62"/>
      <c r="HNT44" s="62"/>
      <c r="HNU44" s="62"/>
      <c r="HNV44" s="62"/>
      <c r="HNW44" s="62"/>
      <c r="HNX44" s="62"/>
      <c r="HNY44" s="62"/>
      <c r="HNZ44" s="62"/>
      <c r="HOA44" s="62"/>
      <c r="HOB44" s="62"/>
      <c r="HOC44" s="62"/>
      <c r="HOD44" s="62"/>
      <c r="HOE44" s="62"/>
      <c r="HOF44" s="62"/>
      <c r="HOG44" s="62"/>
      <c r="HOH44" s="62"/>
      <c r="HOI44" s="62"/>
      <c r="HOJ44" s="62"/>
      <c r="HOK44" s="62"/>
      <c r="HOL44" s="62"/>
      <c r="HOM44" s="62"/>
      <c r="HON44" s="62"/>
      <c r="HOO44" s="62"/>
      <c r="HOP44" s="62"/>
      <c r="HOQ44" s="62"/>
      <c r="HOR44" s="62"/>
      <c r="HOS44" s="62"/>
      <c r="HOT44" s="62"/>
      <c r="HOU44" s="62"/>
      <c r="HOV44" s="62"/>
      <c r="HOW44" s="62"/>
      <c r="HOX44" s="62"/>
      <c r="HOY44" s="62"/>
      <c r="HOZ44" s="62"/>
      <c r="HPA44" s="62"/>
      <c r="HPB44" s="62"/>
      <c r="HPC44" s="62"/>
      <c r="HPD44" s="62"/>
      <c r="HPE44" s="62"/>
      <c r="HPF44" s="62"/>
      <c r="HPG44" s="62"/>
      <c r="HPH44" s="62"/>
      <c r="HPI44" s="62"/>
      <c r="HPJ44" s="62"/>
      <c r="HPK44" s="62"/>
      <c r="HPL44" s="62"/>
      <c r="HPM44" s="62"/>
      <c r="HPN44" s="62"/>
      <c r="HPO44" s="62"/>
      <c r="HPP44" s="62"/>
      <c r="HPQ44" s="62"/>
      <c r="HPR44" s="62"/>
      <c r="HPS44" s="62"/>
      <c r="HPT44" s="62"/>
      <c r="HPU44" s="62"/>
      <c r="HPV44" s="62"/>
      <c r="HPW44" s="62"/>
      <c r="HPX44" s="62"/>
      <c r="HPY44" s="62"/>
      <c r="HPZ44" s="62"/>
      <c r="HQA44" s="62"/>
      <c r="HQB44" s="62"/>
      <c r="HQC44" s="62"/>
      <c r="HQD44" s="62"/>
      <c r="HQE44" s="62"/>
      <c r="HQF44" s="62"/>
      <c r="HQG44" s="62"/>
      <c r="HQH44" s="62"/>
      <c r="HQI44" s="62"/>
      <c r="HQJ44" s="62"/>
      <c r="HQK44" s="62"/>
      <c r="HQL44" s="62"/>
      <c r="HQM44" s="62"/>
      <c r="HQN44" s="62"/>
      <c r="HQO44" s="62"/>
      <c r="HQP44" s="62"/>
      <c r="HQQ44" s="62"/>
      <c r="HQR44" s="62"/>
      <c r="HQS44" s="62"/>
      <c r="HQT44" s="62"/>
      <c r="HQU44" s="62"/>
      <c r="HQV44" s="62"/>
      <c r="HQW44" s="62"/>
      <c r="HQX44" s="62"/>
      <c r="HQY44" s="62"/>
      <c r="HQZ44" s="62"/>
      <c r="HRA44" s="62"/>
      <c r="HRB44" s="62"/>
      <c r="HRC44" s="62"/>
      <c r="HRD44" s="62"/>
      <c r="HRE44" s="62"/>
      <c r="HRF44" s="62"/>
      <c r="HRG44" s="62"/>
      <c r="HRH44" s="62"/>
      <c r="HRI44" s="62"/>
      <c r="HRJ44" s="62"/>
      <c r="HRK44" s="62"/>
      <c r="HRL44" s="62"/>
      <c r="HRM44" s="62"/>
      <c r="HRN44" s="62"/>
      <c r="HRO44" s="62"/>
      <c r="HRP44" s="62"/>
      <c r="HRQ44" s="62"/>
      <c r="HRR44" s="62"/>
      <c r="HRS44" s="62"/>
      <c r="HRT44" s="62"/>
      <c r="HRU44" s="62"/>
      <c r="HRV44" s="62"/>
      <c r="HRW44" s="62"/>
      <c r="HRX44" s="62"/>
      <c r="HRY44" s="62"/>
      <c r="HRZ44" s="62"/>
      <c r="HSA44" s="62"/>
      <c r="HSB44" s="62"/>
      <c r="HSC44" s="62"/>
      <c r="HSD44" s="62"/>
      <c r="HSE44" s="62"/>
      <c r="HSF44" s="62"/>
      <c r="HSG44" s="62"/>
      <c r="HSH44" s="62"/>
      <c r="HSI44" s="62"/>
      <c r="HSJ44" s="62"/>
      <c r="HSK44" s="62"/>
      <c r="HSL44" s="62"/>
      <c r="HSM44" s="62"/>
      <c r="HSN44" s="62"/>
      <c r="HSO44" s="62"/>
      <c r="HSP44" s="62"/>
      <c r="HSQ44" s="62"/>
      <c r="HSR44" s="62"/>
      <c r="HSS44" s="62"/>
      <c r="HST44" s="62"/>
      <c r="HSU44" s="62"/>
      <c r="HSV44" s="62"/>
      <c r="HSW44" s="62"/>
      <c r="HSX44" s="62"/>
      <c r="HSY44" s="62"/>
      <c r="HSZ44" s="62"/>
      <c r="HTA44" s="62"/>
      <c r="HTB44" s="62"/>
      <c r="HTC44" s="62"/>
      <c r="HTD44" s="62"/>
      <c r="HTE44" s="62"/>
      <c r="HTF44" s="62"/>
      <c r="HTG44" s="62"/>
      <c r="HTH44" s="62"/>
      <c r="HTI44" s="62"/>
      <c r="HTJ44" s="62"/>
      <c r="HTK44" s="62"/>
      <c r="HTL44" s="62"/>
      <c r="HTM44" s="62"/>
      <c r="HTN44" s="62"/>
      <c r="HTO44" s="62"/>
      <c r="HTP44" s="62"/>
      <c r="HTQ44" s="62"/>
      <c r="HTR44" s="62"/>
      <c r="HTS44" s="62"/>
      <c r="HTT44" s="62"/>
      <c r="HTU44" s="62"/>
      <c r="HTV44" s="62"/>
      <c r="HTW44" s="62"/>
      <c r="HTX44" s="62"/>
      <c r="HTY44" s="62"/>
      <c r="HTZ44" s="62"/>
      <c r="HUA44" s="62"/>
      <c r="HUB44" s="62"/>
      <c r="HUC44" s="62"/>
      <c r="HUD44" s="62"/>
      <c r="HUE44" s="62"/>
      <c r="HUF44" s="62"/>
      <c r="HUG44" s="62"/>
      <c r="HUH44" s="62"/>
      <c r="HUI44" s="62"/>
      <c r="HUJ44" s="62"/>
      <c r="HUK44" s="62"/>
      <c r="HUL44" s="62"/>
      <c r="HUM44" s="62"/>
      <c r="HUN44" s="62"/>
      <c r="HUO44" s="62"/>
      <c r="HUP44" s="62"/>
      <c r="HUQ44" s="62"/>
      <c r="HUR44" s="62"/>
      <c r="HUS44" s="62"/>
      <c r="HUT44" s="62"/>
      <c r="HUU44" s="62"/>
      <c r="HUV44" s="62"/>
      <c r="HUW44" s="62"/>
      <c r="HUX44" s="62"/>
      <c r="HUY44" s="62"/>
      <c r="HUZ44" s="62"/>
      <c r="HVA44" s="62"/>
      <c r="HVB44" s="62"/>
      <c r="HVC44" s="62"/>
      <c r="HVD44" s="62"/>
      <c r="HVE44" s="62"/>
      <c r="HVF44" s="62"/>
      <c r="HVG44" s="62"/>
      <c r="HVH44" s="62"/>
      <c r="HVI44" s="62"/>
      <c r="HVJ44" s="62"/>
      <c r="HVK44" s="62"/>
      <c r="HVL44" s="62"/>
      <c r="HVM44" s="62"/>
      <c r="HVN44" s="62"/>
      <c r="HVO44" s="62"/>
      <c r="HVP44" s="62"/>
      <c r="HVQ44" s="62"/>
      <c r="HVR44" s="62"/>
      <c r="HVS44" s="62"/>
      <c r="HVT44" s="62"/>
      <c r="HVU44" s="62"/>
      <c r="HVV44" s="62"/>
      <c r="HVW44" s="62"/>
      <c r="HVX44" s="62"/>
      <c r="HVY44" s="62"/>
      <c r="HVZ44" s="62"/>
      <c r="HWA44" s="62"/>
      <c r="HWB44" s="62"/>
      <c r="HWC44" s="62"/>
      <c r="HWD44" s="62"/>
      <c r="HWE44" s="62"/>
      <c r="HWF44" s="62"/>
      <c r="HWG44" s="62"/>
      <c r="HWH44" s="62"/>
      <c r="HWI44" s="62"/>
      <c r="HWJ44" s="62"/>
      <c r="HWK44" s="62"/>
      <c r="HWL44" s="62"/>
      <c r="HWM44" s="62"/>
      <c r="HWN44" s="62"/>
      <c r="HWO44" s="62"/>
      <c r="HWP44" s="62"/>
      <c r="HWQ44" s="62"/>
      <c r="HWR44" s="62"/>
      <c r="HWS44" s="62"/>
      <c r="HWT44" s="62"/>
      <c r="HWU44" s="62"/>
      <c r="HWV44" s="62"/>
      <c r="HWW44" s="62"/>
      <c r="HWX44" s="62"/>
      <c r="HWY44" s="62"/>
      <c r="HWZ44" s="62"/>
      <c r="HXA44" s="62"/>
      <c r="HXB44" s="62"/>
      <c r="HXC44" s="62"/>
      <c r="HXD44" s="62"/>
      <c r="HXE44" s="62"/>
      <c r="HXF44" s="62"/>
      <c r="HXG44" s="62"/>
      <c r="HXH44" s="62"/>
      <c r="HXI44" s="62"/>
      <c r="HXJ44" s="62"/>
      <c r="HXK44" s="62"/>
      <c r="HXL44" s="62"/>
      <c r="HXM44" s="62"/>
      <c r="HXN44" s="62"/>
      <c r="HXO44" s="62"/>
      <c r="HXP44" s="62"/>
      <c r="HXQ44" s="62"/>
      <c r="HXR44" s="62"/>
      <c r="HXS44" s="62"/>
      <c r="HXT44" s="62"/>
      <c r="HXU44" s="62"/>
      <c r="HXV44" s="62"/>
      <c r="HXW44" s="62"/>
      <c r="HXX44" s="62"/>
      <c r="HXY44" s="62"/>
      <c r="HXZ44" s="62"/>
      <c r="HYA44" s="62"/>
      <c r="HYB44" s="62"/>
      <c r="HYC44" s="62"/>
      <c r="HYD44" s="62"/>
      <c r="HYE44" s="62"/>
      <c r="HYF44" s="62"/>
      <c r="HYG44" s="62"/>
      <c r="HYH44" s="62"/>
      <c r="HYI44" s="62"/>
      <c r="HYJ44" s="62"/>
      <c r="HYK44" s="62"/>
      <c r="HYL44" s="62"/>
      <c r="HYM44" s="62"/>
      <c r="HYN44" s="62"/>
      <c r="HYO44" s="62"/>
      <c r="HYP44" s="62"/>
      <c r="HYQ44" s="62"/>
      <c r="HYR44" s="62"/>
      <c r="HYS44" s="62"/>
      <c r="HYT44" s="62"/>
      <c r="HYU44" s="62"/>
      <c r="HYV44" s="62"/>
      <c r="HYW44" s="62"/>
      <c r="HYX44" s="62"/>
      <c r="HYY44" s="62"/>
      <c r="HYZ44" s="62"/>
      <c r="HZA44" s="62"/>
      <c r="HZB44" s="62"/>
      <c r="HZC44" s="62"/>
      <c r="HZD44" s="62"/>
      <c r="HZE44" s="62"/>
      <c r="HZF44" s="62"/>
      <c r="HZG44" s="62"/>
      <c r="HZH44" s="62"/>
      <c r="HZI44" s="62"/>
      <c r="HZJ44" s="62"/>
      <c r="HZK44" s="62"/>
      <c r="HZL44" s="62"/>
      <c r="HZM44" s="62"/>
      <c r="HZN44" s="62"/>
      <c r="HZO44" s="62"/>
      <c r="HZP44" s="62"/>
      <c r="HZQ44" s="62"/>
      <c r="HZR44" s="62"/>
      <c r="HZS44" s="62"/>
      <c r="HZT44" s="62"/>
      <c r="HZU44" s="62"/>
      <c r="HZV44" s="62"/>
      <c r="HZW44" s="62"/>
      <c r="HZX44" s="62"/>
      <c r="HZY44" s="62"/>
      <c r="HZZ44" s="62"/>
      <c r="IAA44" s="62"/>
      <c r="IAB44" s="62"/>
      <c r="IAC44" s="62"/>
      <c r="IAD44" s="62"/>
      <c r="IAE44" s="62"/>
      <c r="IAF44" s="62"/>
      <c r="IAG44" s="62"/>
      <c r="IAH44" s="62"/>
      <c r="IAI44" s="62"/>
      <c r="IAJ44" s="62"/>
      <c r="IAK44" s="62"/>
      <c r="IAL44" s="62"/>
      <c r="IAM44" s="62"/>
      <c r="IAN44" s="62"/>
      <c r="IAO44" s="62"/>
      <c r="IAP44" s="62"/>
      <c r="IAQ44" s="62"/>
      <c r="IAR44" s="62"/>
      <c r="IAS44" s="62"/>
      <c r="IAT44" s="62"/>
      <c r="IAU44" s="62"/>
      <c r="IAV44" s="62"/>
      <c r="IAW44" s="62"/>
      <c r="IAX44" s="62"/>
      <c r="IAY44" s="62"/>
      <c r="IAZ44" s="62"/>
      <c r="IBA44" s="62"/>
      <c r="IBB44" s="62"/>
      <c r="IBC44" s="62"/>
      <c r="IBD44" s="62"/>
      <c r="IBE44" s="62"/>
      <c r="IBF44" s="62"/>
      <c r="IBG44" s="62"/>
      <c r="IBH44" s="62"/>
      <c r="IBI44" s="62"/>
      <c r="IBJ44" s="62"/>
      <c r="IBK44" s="62"/>
      <c r="IBL44" s="62"/>
      <c r="IBM44" s="62"/>
      <c r="IBN44" s="62"/>
      <c r="IBO44" s="62"/>
      <c r="IBP44" s="62"/>
      <c r="IBQ44" s="62"/>
      <c r="IBR44" s="62"/>
      <c r="IBS44" s="62"/>
      <c r="IBT44" s="62"/>
      <c r="IBU44" s="62"/>
      <c r="IBV44" s="62"/>
      <c r="IBW44" s="62"/>
      <c r="IBX44" s="62"/>
      <c r="IBY44" s="62"/>
      <c r="IBZ44" s="62"/>
      <c r="ICA44" s="62"/>
      <c r="ICB44" s="62"/>
      <c r="ICC44" s="62"/>
      <c r="ICD44" s="62"/>
      <c r="ICE44" s="62"/>
      <c r="ICF44" s="62"/>
      <c r="ICG44" s="62"/>
      <c r="ICH44" s="62"/>
      <c r="ICI44" s="62"/>
      <c r="ICJ44" s="62"/>
      <c r="ICK44" s="62"/>
      <c r="ICL44" s="62"/>
      <c r="ICM44" s="62"/>
      <c r="ICN44" s="62"/>
      <c r="ICO44" s="62"/>
      <c r="ICP44" s="62"/>
      <c r="ICQ44" s="62"/>
      <c r="ICR44" s="62"/>
      <c r="ICS44" s="62"/>
      <c r="ICT44" s="62"/>
      <c r="ICU44" s="62"/>
      <c r="ICV44" s="62"/>
      <c r="ICW44" s="62"/>
      <c r="ICX44" s="62"/>
      <c r="ICY44" s="62"/>
      <c r="ICZ44" s="62"/>
      <c r="IDA44" s="62"/>
      <c r="IDB44" s="62"/>
      <c r="IDC44" s="62"/>
      <c r="IDD44" s="62"/>
      <c r="IDE44" s="62"/>
      <c r="IDF44" s="62"/>
      <c r="IDG44" s="62"/>
      <c r="IDH44" s="62"/>
      <c r="IDI44" s="62"/>
      <c r="IDJ44" s="62"/>
      <c r="IDK44" s="62"/>
      <c r="IDL44" s="62"/>
      <c r="IDM44" s="62"/>
      <c r="IDN44" s="62"/>
      <c r="IDO44" s="62"/>
      <c r="IDP44" s="62"/>
      <c r="IDQ44" s="62"/>
      <c r="IDR44" s="62"/>
      <c r="IDS44" s="62"/>
      <c r="IDT44" s="62"/>
      <c r="IDU44" s="62"/>
      <c r="IDV44" s="62"/>
      <c r="IDW44" s="62"/>
      <c r="IDX44" s="62"/>
      <c r="IDY44" s="62"/>
      <c r="IDZ44" s="62"/>
      <c r="IEA44" s="62"/>
      <c r="IEB44" s="62"/>
      <c r="IEC44" s="62"/>
      <c r="IED44" s="62"/>
      <c r="IEE44" s="62"/>
      <c r="IEF44" s="62"/>
      <c r="IEG44" s="62"/>
      <c r="IEH44" s="62"/>
      <c r="IEI44" s="62"/>
      <c r="IEJ44" s="62"/>
      <c r="IEK44" s="62"/>
      <c r="IEL44" s="62"/>
      <c r="IEM44" s="62"/>
      <c r="IEN44" s="62"/>
      <c r="IEO44" s="62"/>
      <c r="IEP44" s="62"/>
      <c r="IEQ44" s="62"/>
      <c r="IER44" s="62"/>
      <c r="IES44" s="62"/>
      <c r="IET44" s="62"/>
      <c r="IEU44" s="62"/>
      <c r="IEV44" s="62"/>
      <c r="IEW44" s="62"/>
      <c r="IEX44" s="62"/>
      <c r="IEY44" s="62"/>
      <c r="IEZ44" s="62"/>
      <c r="IFA44" s="62"/>
      <c r="IFB44" s="62"/>
      <c r="IFC44" s="62"/>
      <c r="IFD44" s="62"/>
      <c r="IFE44" s="62"/>
      <c r="IFF44" s="62"/>
      <c r="IFG44" s="62"/>
      <c r="IFH44" s="62"/>
      <c r="IFI44" s="62"/>
      <c r="IFJ44" s="62"/>
      <c r="IFK44" s="62"/>
      <c r="IFL44" s="62"/>
      <c r="IFM44" s="62"/>
      <c r="IFN44" s="62"/>
      <c r="IFO44" s="62"/>
      <c r="IFP44" s="62"/>
      <c r="IFQ44" s="62"/>
      <c r="IFR44" s="62"/>
      <c r="IFS44" s="62"/>
      <c r="IFT44" s="62"/>
      <c r="IFU44" s="62"/>
      <c r="IFV44" s="62"/>
      <c r="IFW44" s="62"/>
      <c r="IFX44" s="62"/>
      <c r="IFY44" s="62"/>
      <c r="IFZ44" s="62"/>
      <c r="IGA44" s="62"/>
      <c r="IGB44" s="62"/>
      <c r="IGC44" s="62"/>
      <c r="IGD44" s="62"/>
      <c r="IGE44" s="62"/>
      <c r="IGF44" s="62"/>
      <c r="IGG44" s="62"/>
      <c r="IGH44" s="62"/>
      <c r="IGI44" s="62"/>
      <c r="IGJ44" s="62"/>
      <c r="IGK44" s="62"/>
      <c r="IGL44" s="62"/>
      <c r="IGM44" s="62"/>
      <c r="IGN44" s="62"/>
      <c r="IGO44" s="62"/>
      <c r="IGP44" s="62"/>
      <c r="IGQ44" s="62"/>
      <c r="IGR44" s="62"/>
      <c r="IGS44" s="62"/>
      <c r="IGT44" s="62"/>
      <c r="IGU44" s="62"/>
      <c r="IGV44" s="62"/>
      <c r="IGW44" s="62"/>
      <c r="IGX44" s="62"/>
      <c r="IGY44" s="62"/>
      <c r="IGZ44" s="62"/>
      <c r="IHA44" s="62"/>
      <c r="IHB44" s="62"/>
      <c r="IHC44" s="62"/>
      <c r="IHD44" s="62"/>
      <c r="IHE44" s="62"/>
      <c r="IHF44" s="62"/>
      <c r="IHG44" s="62"/>
      <c r="IHH44" s="62"/>
      <c r="IHI44" s="62"/>
      <c r="IHJ44" s="62"/>
      <c r="IHK44" s="62"/>
      <c r="IHL44" s="62"/>
      <c r="IHM44" s="62"/>
      <c r="IHN44" s="62"/>
      <c r="IHO44" s="62"/>
      <c r="IHP44" s="62"/>
      <c r="IHQ44" s="62"/>
      <c r="IHR44" s="62"/>
      <c r="IHS44" s="62"/>
      <c r="IHT44" s="62"/>
      <c r="IHU44" s="62"/>
      <c r="IHV44" s="62"/>
      <c r="IHW44" s="62"/>
      <c r="IHX44" s="62"/>
      <c r="IHY44" s="62"/>
      <c r="IHZ44" s="62"/>
      <c r="IIA44" s="62"/>
      <c r="IIB44" s="62"/>
      <c r="IIC44" s="62"/>
      <c r="IID44" s="62"/>
      <c r="IIE44" s="62"/>
      <c r="IIF44" s="62"/>
      <c r="IIG44" s="62"/>
      <c r="IIH44" s="62"/>
      <c r="III44" s="62"/>
      <c r="IIJ44" s="62"/>
      <c r="IIK44" s="62"/>
      <c r="IIL44" s="62"/>
      <c r="IIM44" s="62"/>
      <c r="IIN44" s="62"/>
      <c r="IIO44" s="62"/>
      <c r="IIP44" s="62"/>
      <c r="IIQ44" s="62"/>
      <c r="IIR44" s="62"/>
      <c r="IIS44" s="62"/>
      <c r="IIT44" s="62"/>
      <c r="IIU44" s="62"/>
      <c r="IIV44" s="62"/>
      <c r="IIW44" s="62"/>
      <c r="IIX44" s="62"/>
      <c r="IIY44" s="62"/>
      <c r="IIZ44" s="62"/>
      <c r="IJA44" s="62"/>
      <c r="IJB44" s="62"/>
      <c r="IJC44" s="62"/>
      <c r="IJD44" s="62"/>
      <c r="IJE44" s="62"/>
      <c r="IJF44" s="62"/>
      <c r="IJG44" s="62"/>
      <c r="IJH44" s="62"/>
      <c r="IJI44" s="62"/>
      <c r="IJJ44" s="62"/>
      <c r="IJK44" s="62"/>
      <c r="IJL44" s="62"/>
      <c r="IJM44" s="62"/>
      <c r="IJN44" s="62"/>
      <c r="IJO44" s="62"/>
      <c r="IJP44" s="62"/>
      <c r="IJQ44" s="62"/>
      <c r="IJR44" s="62"/>
      <c r="IJS44" s="62"/>
      <c r="IJT44" s="62"/>
      <c r="IJU44" s="62"/>
      <c r="IJV44" s="62"/>
      <c r="IJW44" s="62"/>
      <c r="IJX44" s="62"/>
      <c r="IJY44" s="62"/>
      <c r="IJZ44" s="62"/>
      <c r="IKA44" s="62"/>
      <c r="IKB44" s="62"/>
      <c r="IKC44" s="62"/>
      <c r="IKD44" s="62"/>
      <c r="IKE44" s="62"/>
      <c r="IKF44" s="62"/>
      <c r="IKG44" s="62"/>
      <c r="IKH44" s="62"/>
      <c r="IKI44" s="62"/>
      <c r="IKJ44" s="62"/>
      <c r="IKK44" s="62"/>
      <c r="IKL44" s="62"/>
      <c r="IKM44" s="62"/>
      <c r="IKN44" s="62"/>
      <c r="IKO44" s="62"/>
      <c r="IKP44" s="62"/>
      <c r="IKQ44" s="62"/>
      <c r="IKR44" s="62"/>
      <c r="IKS44" s="62"/>
      <c r="IKT44" s="62"/>
      <c r="IKU44" s="62"/>
      <c r="IKV44" s="62"/>
      <c r="IKW44" s="62"/>
      <c r="IKX44" s="62"/>
      <c r="IKY44" s="62"/>
      <c r="IKZ44" s="62"/>
      <c r="ILA44" s="62"/>
      <c r="ILB44" s="62"/>
      <c r="ILC44" s="62"/>
      <c r="ILD44" s="62"/>
      <c r="ILE44" s="62"/>
      <c r="ILF44" s="62"/>
      <c r="ILG44" s="62"/>
      <c r="ILH44" s="62"/>
      <c r="ILI44" s="62"/>
      <c r="ILJ44" s="62"/>
      <c r="ILK44" s="62"/>
      <c r="ILL44" s="62"/>
      <c r="ILM44" s="62"/>
      <c r="ILN44" s="62"/>
      <c r="ILO44" s="62"/>
      <c r="ILP44" s="62"/>
      <c r="ILQ44" s="62"/>
      <c r="ILR44" s="62"/>
      <c r="ILS44" s="62"/>
      <c r="ILT44" s="62"/>
      <c r="ILU44" s="62"/>
      <c r="ILV44" s="62"/>
      <c r="ILW44" s="62"/>
      <c r="ILX44" s="62"/>
      <c r="ILY44" s="62"/>
      <c r="ILZ44" s="62"/>
      <c r="IMA44" s="62"/>
      <c r="IMB44" s="62"/>
      <c r="IMC44" s="62"/>
      <c r="IMD44" s="62"/>
      <c r="IME44" s="62"/>
      <c r="IMF44" s="62"/>
      <c r="IMG44" s="62"/>
      <c r="IMH44" s="62"/>
      <c r="IMI44" s="62"/>
      <c r="IMJ44" s="62"/>
      <c r="IMK44" s="62"/>
      <c r="IML44" s="62"/>
      <c r="IMM44" s="62"/>
      <c r="IMN44" s="62"/>
      <c r="IMO44" s="62"/>
      <c r="IMP44" s="62"/>
      <c r="IMQ44" s="62"/>
      <c r="IMR44" s="62"/>
      <c r="IMS44" s="62"/>
      <c r="IMT44" s="62"/>
      <c r="IMU44" s="62"/>
      <c r="IMV44" s="62"/>
      <c r="IMW44" s="62"/>
      <c r="IMX44" s="62"/>
      <c r="IMY44" s="62"/>
      <c r="IMZ44" s="62"/>
      <c r="INA44" s="62"/>
      <c r="INB44" s="62"/>
      <c r="INC44" s="62"/>
      <c r="IND44" s="62"/>
      <c r="INE44" s="62"/>
      <c r="INF44" s="62"/>
      <c r="ING44" s="62"/>
      <c r="INH44" s="62"/>
      <c r="INI44" s="62"/>
      <c r="INJ44" s="62"/>
      <c r="INK44" s="62"/>
      <c r="INL44" s="62"/>
      <c r="INM44" s="62"/>
      <c r="INN44" s="62"/>
      <c r="INO44" s="62"/>
      <c r="INP44" s="62"/>
      <c r="INQ44" s="62"/>
      <c r="INR44" s="62"/>
      <c r="INS44" s="62"/>
      <c r="INT44" s="62"/>
      <c r="INU44" s="62"/>
      <c r="INV44" s="62"/>
      <c r="INW44" s="62"/>
      <c r="INX44" s="62"/>
      <c r="INY44" s="62"/>
      <c r="INZ44" s="62"/>
      <c r="IOA44" s="62"/>
      <c r="IOB44" s="62"/>
      <c r="IOC44" s="62"/>
      <c r="IOD44" s="62"/>
      <c r="IOE44" s="62"/>
      <c r="IOF44" s="62"/>
      <c r="IOG44" s="62"/>
      <c r="IOH44" s="62"/>
      <c r="IOI44" s="62"/>
      <c r="IOJ44" s="62"/>
      <c r="IOK44" s="62"/>
      <c r="IOL44" s="62"/>
      <c r="IOM44" s="62"/>
      <c r="ION44" s="62"/>
      <c r="IOO44" s="62"/>
      <c r="IOP44" s="62"/>
      <c r="IOQ44" s="62"/>
      <c r="IOR44" s="62"/>
      <c r="IOS44" s="62"/>
      <c r="IOT44" s="62"/>
      <c r="IOU44" s="62"/>
      <c r="IOV44" s="62"/>
      <c r="IOW44" s="62"/>
      <c r="IOX44" s="62"/>
      <c r="IOY44" s="62"/>
      <c r="IOZ44" s="62"/>
      <c r="IPA44" s="62"/>
      <c r="IPB44" s="62"/>
      <c r="IPC44" s="62"/>
      <c r="IPD44" s="62"/>
      <c r="IPE44" s="62"/>
      <c r="IPF44" s="62"/>
      <c r="IPG44" s="62"/>
      <c r="IPH44" s="62"/>
      <c r="IPI44" s="62"/>
      <c r="IPJ44" s="62"/>
      <c r="IPK44" s="62"/>
      <c r="IPL44" s="62"/>
      <c r="IPM44" s="62"/>
      <c r="IPN44" s="62"/>
      <c r="IPO44" s="62"/>
      <c r="IPP44" s="62"/>
      <c r="IPQ44" s="62"/>
      <c r="IPR44" s="62"/>
      <c r="IPS44" s="62"/>
      <c r="IPT44" s="62"/>
      <c r="IPU44" s="62"/>
      <c r="IPV44" s="62"/>
      <c r="IPW44" s="62"/>
      <c r="IPX44" s="62"/>
      <c r="IPY44" s="62"/>
      <c r="IPZ44" s="62"/>
      <c r="IQA44" s="62"/>
      <c r="IQB44" s="62"/>
      <c r="IQC44" s="62"/>
      <c r="IQD44" s="62"/>
      <c r="IQE44" s="62"/>
      <c r="IQF44" s="62"/>
      <c r="IQG44" s="62"/>
      <c r="IQH44" s="62"/>
      <c r="IQI44" s="62"/>
      <c r="IQJ44" s="62"/>
      <c r="IQK44" s="62"/>
      <c r="IQL44" s="62"/>
      <c r="IQM44" s="62"/>
      <c r="IQN44" s="62"/>
      <c r="IQO44" s="62"/>
      <c r="IQP44" s="62"/>
      <c r="IQQ44" s="62"/>
      <c r="IQR44" s="62"/>
      <c r="IQS44" s="62"/>
      <c r="IQT44" s="62"/>
      <c r="IQU44" s="62"/>
      <c r="IQV44" s="62"/>
      <c r="IQW44" s="62"/>
      <c r="IQX44" s="62"/>
      <c r="IQY44" s="62"/>
      <c r="IQZ44" s="62"/>
      <c r="IRA44" s="62"/>
      <c r="IRB44" s="62"/>
      <c r="IRC44" s="62"/>
      <c r="IRD44" s="62"/>
      <c r="IRE44" s="62"/>
      <c r="IRF44" s="62"/>
      <c r="IRG44" s="62"/>
      <c r="IRH44" s="62"/>
      <c r="IRI44" s="62"/>
      <c r="IRJ44" s="62"/>
      <c r="IRK44" s="62"/>
      <c r="IRL44" s="62"/>
      <c r="IRM44" s="62"/>
      <c r="IRN44" s="62"/>
      <c r="IRO44" s="62"/>
      <c r="IRP44" s="62"/>
      <c r="IRQ44" s="62"/>
      <c r="IRR44" s="62"/>
      <c r="IRS44" s="62"/>
      <c r="IRT44" s="62"/>
      <c r="IRU44" s="62"/>
      <c r="IRV44" s="62"/>
      <c r="IRW44" s="62"/>
      <c r="IRX44" s="62"/>
      <c r="IRY44" s="62"/>
      <c r="IRZ44" s="62"/>
      <c r="ISA44" s="62"/>
      <c r="ISB44" s="62"/>
      <c r="ISC44" s="62"/>
      <c r="ISD44" s="62"/>
      <c r="ISE44" s="62"/>
      <c r="ISF44" s="62"/>
      <c r="ISG44" s="62"/>
      <c r="ISH44" s="62"/>
      <c r="ISI44" s="62"/>
      <c r="ISJ44" s="62"/>
      <c r="ISK44" s="62"/>
      <c r="ISL44" s="62"/>
      <c r="ISM44" s="62"/>
      <c r="ISN44" s="62"/>
      <c r="ISO44" s="62"/>
      <c r="ISP44" s="62"/>
      <c r="ISQ44" s="62"/>
      <c r="ISR44" s="62"/>
      <c r="ISS44" s="62"/>
      <c r="IST44" s="62"/>
      <c r="ISU44" s="62"/>
      <c r="ISV44" s="62"/>
      <c r="ISW44" s="62"/>
      <c r="ISX44" s="62"/>
      <c r="ISY44" s="62"/>
      <c r="ISZ44" s="62"/>
      <c r="ITA44" s="62"/>
      <c r="ITB44" s="62"/>
      <c r="ITC44" s="62"/>
      <c r="ITD44" s="62"/>
      <c r="ITE44" s="62"/>
      <c r="ITF44" s="62"/>
      <c r="ITG44" s="62"/>
      <c r="ITH44" s="62"/>
      <c r="ITI44" s="62"/>
      <c r="ITJ44" s="62"/>
      <c r="ITK44" s="62"/>
      <c r="ITL44" s="62"/>
      <c r="ITM44" s="62"/>
      <c r="ITN44" s="62"/>
      <c r="ITO44" s="62"/>
      <c r="ITP44" s="62"/>
      <c r="ITQ44" s="62"/>
      <c r="ITR44" s="62"/>
      <c r="ITS44" s="62"/>
      <c r="ITT44" s="62"/>
      <c r="ITU44" s="62"/>
      <c r="ITV44" s="62"/>
      <c r="ITW44" s="62"/>
      <c r="ITX44" s="62"/>
      <c r="ITY44" s="62"/>
      <c r="ITZ44" s="62"/>
      <c r="IUA44" s="62"/>
      <c r="IUB44" s="62"/>
      <c r="IUC44" s="62"/>
      <c r="IUD44" s="62"/>
      <c r="IUE44" s="62"/>
      <c r="IUF44" s="62"/>
      <c r="IUG44" s="62"/>
      <c r="IUH44" s="62"/>
      <c r="IUI44" s="62"/>
      <c r="IUJ44" s="62"/>
      <c r="IUK44" s="62"/>
      <c r="IUL44" s="62"/>
      <c r="IUM44" s="62"/>
      <c r="IUN44" s="62"/>
      <c r="IUO44" s="62"/>
      <c r="IUP44" s="62"/>
      <c r="IUQ44" s="62"/>
      <c r="IUR44" s="62"/>
      <c r="IUS44" s="62"/>
      <c r="IUT44" s="62"/>
      <c r="IUU44" s="62"/>
      <c r="IUV44" s="62"/>
      <c r="IUW44" s="62"/>
      <c r="IUX44" s="62"/>
      <c r="IUY44" s="62"/>
      <c r="IUZ44" s="62"/>
      <c r="IVA44" s="62"/>
      <c r="IVB44" s="62"/>
      <c r="IVC44" s="62"/>
      <c r="IVD44" s="62"/>
      <c r="IVE44" s="62"/>
      <c r="IVF44" s="62"/>
      <c r="IVG44" s="62"/>
      <c r="IVH44" s="62"/>
      <c r="IVI44" s="62"/>
      <c r="IVJ44" s="62"/>
      <c r="IVK44" s="62"/>
      <c r="IVL44" s="62"/>
      <c r="IVM44" s="62"/>
      <c r="IVN44" s="62"/>
      <c r="IVO44" s="62"/>
      <c r="IVP44" s="62"/>
      <c r="IVQ44" s="62"/>
      <c r="IVR44" s="62"/>
      <c r="IVS44" s="62"/>
      <c r="IVT44" s="62"/>
      <c r="IVU44" s="62"/>
      <c r="IVV44" s="62"/>
      <c r="IVW44" s="62"/>
      <c r="IVX44" s="62"/>
      <c r="IVY44" s="62"/>
      <c r="IVZ44" s="62"/>
      <c r="IWA44" s="62"/>
      <c r="IWB44" s="62"/>
      <c r="IWC44" s="62"/>
      <c r="IWD44" s="62"/>
      <c r="IWE44" s="62"/>
      <c r="IWF44" s="62"/>
      <c r="IWG44" s="62"/>
      <c r="IWH44" s="62"/>
      <c r="IWI44" s="62"/>
      <c r="IWJ44" s="62"/>
      <c r="IWK44" s="62"/>
      <c r="IWL44" s="62"/>
      <c r="IWM44" s="62"/>
      <c r="IWN44" s="62"/>
      <c r="IWO44" s="62"/>
      <c r="IWP44" s="62"/>
      <c r="IWQ44" s="62"/>
      <c r="IWR44" s="62"/>
      <c r="IWS44" s="62"/>
      <c r="IWT44" s="62"/>
      <c r="IWU44" s="62"/>
      <c r="IWV44" s="62"/>
      <c r="IWW44" s="62"/>
      <c r="IWX44" s="62"/>
      <c r="IWY44" s="62"/>
      <c r="IWZ44" s="62"/>
      <c r="IXA44" s="62"/>
      <c r="IXB44" s="62"/>
      <c r="IXC44" s="62"/>
      <c r="IXD44" s="62"/>
      <c r="IXE44" s="62"/>
      <c r="IXF44" s="62"/>
      <c r="IXG44" s="62"/>
      <c r="IXH44" s="62"/>
      <c r="IXI44" s="62"/>
      <c r="IXJ44" s="62"/>
      <c r="IXK44" s="62"/>
      <c r="IXL44" s="62"/>
      <c r="IXM44" s="62"/>
      <c r="IXN44" s="62"/>
      <c r="IXO44" s="62"/>
      <c r="IXP44" s="62"/>
      <c r="IXQ44" s="62"/>
      <c r="IXR44" s="62"/>
      <c r="IXS44" s="62"/>
      <c r="IXT44" s="62"/>
      <c r="IXU44" s="62"/>
      <c r="IXV44" s="62"/>
      <c r="IXW44" s="62"/>
      <c r="IXX44" s="62"/>
      <c r="IXY44" s="62"/>
      <c r="IXZ44" s="62"/>
      <c r="IYA44" s="62"/>
      <c r="IYB44" s="62"/>
      <c r="IYC44" s="62"/>
      <c r="IYD44" s="62"/>
      <c r="IYE44" s="62"/>
      <c r="IYF44" s="62"/>
      <c r="IYG44" s="62"/>
      <c r="IYH44" s="62"/>
      <c r="IYI44" s="62"/>
      <c r="IYJ44" s="62"/>
      <c r="IYK44" s="62"/>
      <c r="IYL44" s="62"/>
      <c r="IYM44" s="62"/>
      <c r="IYN44" s="62"/>
      <c r="IYO44" s="62"/>
      <c r="IYP44" s="62"/>
      <c r="IYQ44" s="62"/>
      <c r="IYR44" s="62"/>
      <c r="IYS44" s="62"/>
      <c r="IYT44" s="62"/>
      <c r="IYU44" s="62"/>
      <c r="IYV44" s="62"/>
      <c r="IYW44" s="62"/>
      <c r="IYX44" s="62"/>
      <c r="IYY44" s="62"/>
      <c r="IYZ44" s="62"/>
      <c r="IZA44" s="62"/>
      <c r="IZB44" s="62"/>
      <c r="IZC44" s="62"/>
      <c r="IZD44" s="62"/>
      <c r="IZE44" s="62"/>
      <c r="IZF44" s="62"/>
      <c r="IZG44" s="62"/>
      <c r="IZH44" s="62"/>
      <c r="IZI44" s="62"/>
      <c r="IZJ44" s="62"/>
      <c r="IZK44" s="62"/>
      <c r="IZL44" s="62"/>
      <c r="IZM44" s="62"/>
      <c r="IZN44" s="62"/>
      <c r="IZO44" s="62"/>
      <c r="IZP44" s="62"/>
      <c r="IZQ44" s="62"/>
      <c r="IZR44" s="62"/>
      <c r="IZS44" s="62"/>
      <c r="IZT44" s="62"/>
      <c r="IZU44" s="62"/>
      <c r="IZV44" s="62"/>
      <c r="IZW44" s="62"/>
      <c r="IZX44" s="62"/>
      <c r="IZY44" s="62"/>
      <c r="IZZ44" s="62"/>
      <c r="JAA44" s="62"/>
      <c r="JAB44" s="62"/>
      <c r="JAC44" s="62"/>
      <c r="JAD44" s="62"/>
      <c r="JAE44" s="62"/>
      <c r="JAF44" s="62"/>
      <c r="JAG44" s="62"/>
      <c r="JAH44" s="62"/>
      <c r="JAI44" s="62"/>
      <c r="JAJ44" s="62"/>
      <c r="JAK44" s="62"/>
      <c r="JAL44" s="62"/>
      <c r="JAM44" s="62"/>
      <c r="JAN44" s="62"/>
      <c r="JAO44" s="62"/>
      <c r="JAP44" s="62"/>
      <c r="JAQ44" s="62"/>
      <c r="JAR44" s="62"/>
      <c r="JAS44" s="62"/>
      <c r="JAT44" s="62"/>
      <c r="JAU44" s="62"/>
      <c r="JAV44" s="62"/>
      <c r="JAW44" s="62"/>
      <c r="JAX44" s="62"/>
      <c r="JAY44" s="62"/>
      <c r="JAZ44" s="62"/>
      <c r="JBA44" s="62"/>
      <c r="JBB44" s="62"/>
      <c r="JBC44" s="62"/>
      <c r="JBD44" s="62"/>
      <c r="JBE44" s="62"/>
      <c r="JBF44" s="62"/>
      <c r="JBG44" s="62"/>
      <c r="JBH44" s="62"/>
      <c r="JBI44" s="62"/>
      <c r="JBJ44" s="62"/>
      <c r="JBK44" s="62"/>
      <c r="JBL44" s="62"/>
      <c r="JBM44" s="62"/>
      <c r="JBN44" s="62"/>
      <c r="JBO44" s="62"/>
      <c r="JBP44" s="62"/>
      <c r="JBQ44" s="62"/>
      <c r="JBR44" s="62"/>
      <c r="JBS44" s="62"/>
      <c r="JBT44" s="62"/>
      <c r="JBU44" s="62"/>
      <c r="JBV44" s="62"/>
      <c r="JBW44" s="62"/>
      <c r="JBX44" s="62"/>
      <c r="JBY44" s="62"/>
      <c r="JBZ44" s="62"/>
      <c r="JCA44" s="62"/>
      <c r="JCB44" s="62"/>
      <c r="JCC44" s="62"/>
      <c r="JCD44" s="62"/>
      <c r="JCE44" s="62"/>
      <c r="JCF44" s="62"/>
      <c r="JCG44" s="62"/>
      <c r="JCH44" s="62"/>
      <c r="JCI44" s="62"/>
      <c r="JCJ44" s="62"/>
      <c r="JCK44" s="62"/>
      <c r="JCL44" s="62"/>
      <c r="JCM44" s="62"/>
      <c r="JCN44" s="62"/>
      <c r="JCO44" s="62"/>
      <c r="JCP44" s="62"/>
      <c r="JCQ44" s="62"/>
      <c r="JCR44" s="62"/>
      <c r="JCS44" s="62"/>
      <c r="JCT44" s="62"/>
      <c r="JCU44" s="62"/>
      <c r="JCV44" s="62"/>
      <c r="JCW44" s="62"/>
      <c r="JCX44" s="62"/>
      <c r="JCY44" s="62"/>
      <c r="JCZ44" s="62"/>
      <c r="JDA44" s="62"/>
      <c r="JDB44" s="62"/>
      <c r="JDC44" s="62"/>
      <c r="JDD44" s="62"/>
      <c r="JDE44" s="62"/>
      <c r="JDF44" s="62"/>
      <c r="JDG44" s="62"/>
      <c r="JDH44" s="62"/>
      <c r="JDI44" s="62"/>
      <c r="JDJ44" s="62"/>
      <c r="JDK44" s="62"/>
      <c r="JDL44" s="62"/>
      <c r="JDM44" s="62"/>
      <c r="JDN44" s="62"/>
      <c r="JDO44" s="62"/>
      <c r="JDP44" s="62"/>
      <c r="JDQ44" s="62"/>
      <c r="JDR44" s="62"/>
      <c r="JDS44" s="62"/>
      <c r="JDT44" s="62"/>
      <c r="JDU44" s="62"/>
      <c r="JDV44" s="62"/>
      <c r="JDW44" s="62"/>
      <c r="JDX44" s="62"/>
      <c r="JDY44" s="62"/>
      <c r="JDZ44" s="62"/>
      <c r="JEA44" s="62"/>
      <c r="JEB44" s="62"/>
      <c r="JEC44" s="62"/>
      <c r="JED44" s="62"/>
      <c r="JEE44" s="62"/>
      <c r="JEF44" s="62"/>
      <c r="JEG44" s="62"/>
      <c r="JEH44" s="62"/>
      <c r="JEI44" s="62"/>
      <c r="JEJ44" s="62"/>
      <c r="JEK44" s="62"/>
      <c r="JEL44" s="62"/>
      <c r="JEM44" s="62"/>
      <c r="JEN44" s="62"/>
      <c r="JEO44" s="62"/>
      <c r="JEP44" s="62"/>
      <c r="JEQ44" s="62"/>
      <c r="JER44" s="62"/>
      <c r="JES44" s="62"/>
      <c r="JET44" s="62"/>
      <c r="JEU44" s="62"/>
      <c r="JEV44" s="62"/>
      <c r="JEW44" s="62"/>
      <c r="JEX44" s="62"/>
      <c r="JEY44" s="62"/>
      <c r="JEZ44" s="62"/>
      <c r="JFA44" s="62"/>
      <c r="JFB44" s="62"/>
      <c r="JFC44" s="62"/>
      <c r="JFD44" s="62"/>
      <c r="JFE44" s="62"/>
      <c r="JFF44" s="62"/>
      <c r="JFG44" s="62"/>
      <c r="JFH44" s="62"/>
      <c r="JFI44" s="62"/>
      <c r="JFJ44" s="62"/>
      <c r="JFK44" s="62"/>
      <c r="JFL44" s="62"/>
      <c r="JFM44" s="62"/>
      <c r="JFN44" s="62"/>
      <c r="JFO44" s="62"/>
      <c r="JFP44" s="62"/>
      <c r="JFQ44" s="62"/>
      <c r="JFR44" s="62"/>
      <c r="JFS44" s="62"/>
      <c r="JFT44" s="62"/>
      <c r="JFU44" s="62"/>
      <c r="JFV44" s="62"/>
      <c r="JFW44" s="62"/>
      <c r="JFX44" s="62"/>
      <c r="JFY44" s="62"/>
      <c r="JFZ44" s="62"/>
      <c r="JGA44" s="62"/>
      <c r="JGB44" s="62"/>
      <c r="JGC44" s="62"/>
      <c r="JGD44" s="62"/>
      <c r="JGE44" s="62"/>
      <c r="JGF44" s="62"/>
      <c r="JGG44" s="62"/>
      <c r="JGH44" s="62"/>
      <c r="JGI44" s="62"/>
      <c r="JGJ44" s="62"/>
      <c r="JGK44" s="62"/>
      <c r="JGL44" s="62"/>
      <c r="JGM44" s="62"/>
      <c r="JGN44" s="62"/>
      <c r="JGO44" s="62"/>
      <c r="JGP44" s="62"/>
      <c r="JGQ44" s="62"/>
      <c r="JGR44" s="62"/>
      <c r="JGS44" s="62"/>
      <c r="JGT44" s="62"/>
      <c r="JGU44" s="62"/>
      <c r="JGV44" s="62"/>
      <c r="JGW44" s="62"/>
      <c r="JGX44" s="62"/>
      <c r="JGY44" s="62"/>
      <c r="JGZ44" s="62"/>
      <c r="JHA44" s="62"/>
      <c r="JHB44" s="62"/>
      <c r="JHC44" s="62"/>
      <c r="JHD44" s="62"/>
      <c r="JHE44" s="62"/>
      <c r="JHF44" s="62"/>
      <c r="JHG44" s="62"/>
      <c r="JHH44" s="62"/>
      <c r="JHI44" s="62"/>
      <c r="JHJ44" s="62"/>
      <c r="JHK44" s="62"/>
      <c r="JHL44" s="62"/>
      <c r="JHM44" s="62"/>
      <c r="JHN44" s="62"/>
      <c r="JHO44" s="62"/>
      <c r="JHP44" s="62"/>
      <c r="JHQ44" s="62"/>
      <c r="JHR44" s="62"/>
      <c r="JHS44" s="62"/>
      <c r="JHT44" s="62"/>
      <c r="JHU44" s="62"/>
      <c r="JHV44" s="62"/>
      <c r="JHW44" s="62"/>
      <c r="JHX44" s="62"/>
      <c r="JHY44" s="62"/>
      <c r="JHZ44" s="62"/>
      <c r="JIA44" s="62"/>
      <c r="JIB44" s="62"/>
      <c r="JIC44" s="62"/>
      <c r="JID44" s="62"/>
      <c r="JIE44" s="62"/>
      <c r="JIF44" s="62"/>
      <c r="JIG44" s="62"/>
      <c r="JIH44" s="62"/>
      <c r="JII44" s="62"/>
      <c r="JIJ44" s="62"/>
      <c r="JIK44" s="62"/>
      <c r="JIL44" s="62"/>
      <c r="JIM44" s="62"/>
      <c r="JIN44" s="62"/>
      <c r="JIO44" s="62"/>
      <c r="JIP44" s="62"/>
      <c r="JIQ44" s="62"/>
      <c r="JIR44" s="62"/>
      <c r="JIS44" s="62"/>
      <c r="JIT44" s="62"/>
      <c r="JIU44" s="62"/>
      <c r="JIV44" s="62"/>
      <c r="JIW44" s="62"/>
      <c r="JIX44" s="62"/>
      <c r="JIY44" s="62"/>
      <c r="JIZ44" s="62"/>
      <c r="JJA44" s="62"/>
      <c r="JJB44" s="62"/>
      <c r="JJC44" s="62"/>
      <c r="JJD44" s="62"/>
      <c r="JJE44" s="62"/>
      <c r="JJF44" s="62"/>
      <c r="JJG44" s="62"/>
      <c r="JJH44" s="62"/>
      <c r="JJI44" s="62"/>
      <c r="JJJ44" s="62"/>
      <c r="JJK44" s="62"/>
      <c r="JJL44" s="62"/>
      <c r="JJM44" s="62"/>
      <c r="JJN44" s="62"/>
      <c r="JJO44" s="62"/>
      <c r="JJP44" s="62"/>
      <c r="JJQ44" s="62"/>
      <c r="JJR44" s="62"/>
      <c r="JJS44" s="62"/>
      <c r="JJT44" s="62"/>
      <c r="JJU44" s="62"/>
      <c r="JJV44" s="62"/>
      <c r="JJW44" s="62"/>
      <c r="JJX44" s="62"/>
      <c r="JJY44" s="62"/>
      <c r="JJZ44" s="62"/>
      <c r="JKA44" s="62"/>
      <c r="JKB44" s="62"/>
      <c r="JKC44" s="62"/>
      <c r="JKD44" s="62"/>
      <c r="JKE44" s="62"/>
      <c r="JKF44" s="62"/>
      <c r="JKG44" s="62"/>
      <c r="JKH44" s="62"/>
      <c r="JKI44" s="62"/>
      <c r="JKJ44" s="62"/>
      <c r="JKK44" s="62"/>
      <c r="JKL44" s="62"/>
      <c r="JKM44" s="62"/>
      <c r="JKN44" s="62"/>
      <c r="JKO44" s="62"/>
      <c r="JKP44" s="62"/>
      <c r="JKQ44" s="62"/>
      <c r="JKR44" s="62"/>
      <c r="JKS44" s="62"/>
      <c r="JKT44" s="62"/>
      <c r="JKU44" s="62"/>
      <c r="JKV44" s="62"/>
      <c r="JKW44" s="62"/>
      <c r="JKX44" s="62"/>
      <c r="JKY44" s="62"/>
      <c r="JKZ44" s="62"/>
      <c r="JLA44" s="62"/>
      <c r="JLB44" s="62"/>
      <c r="JLC44" s="62"/>
      <c r="JLD44" s="62"/>
      <c r="JLE44" s="62"/>
      <c r="JLF44" s="62"/>
      <c r="JLG44" s="62"/>
      <c r="JLH44" s="62"/>
      <c r="JLI44" s="62"/>
      <c r="JLJ44" s="62"/>
      <c r="JLK44" s="62"/>
      <c r="JLL44" s="62"/>
      <c r="JLM44" s="62"/>
      <c r="JLN44" s="62"/>
      <c r="JLO44" s="62"/>
      <c r="JLP44" s="62"/>
      <c r="JLQ44" s="62"/>
      <c r="JLR44" s="62"/>
      <c r="JLS44" s="62"/>
      <c r="JLT44" s="62"/>
      <c r="JLU44" s="62"/>
      <c r="JLV44" s="62"/>
      <c r="JLW44" s="62"/>
      <c r="JLX44" s="62"/>
      <c r="JLY44" s="62"/>
      <c r="JLZ44" s="62"/>
      <c r="JMA44" s="62"/>
      <c r="JMB44" s="62"/>
      <c r="JMC44" s="62"/>
      <c r="JMD44" s="62"/>
      <c r="JME44" s="62"/>
      <c r="JMF44" s="62"/>
      <c r="JMG44" s="62"/>
      <c r="JMH44" s="62"/>
      <c r="JMI44" s="62"/>
      <c r="JMJ44" s="62"/>
      <c r="JMK44" s="62"/>
      <c r="JML44" s="62"/>
      <c r="JMM44" s="62"/>
      <c r="JMN44" s="62"/>
      <c r="JMO44" s="62"/>
      <c r="JMP44" s="62"/>
      <c r="JMQ44" s="62"/>
      <c r="JMR44" s="62"/>
      <c r="JMS44" s="62"/>
      <c r="JMT44" s="62"/>
      <c r="JMU44" s="62"/>
      <c r="JMV44" s="62"/>
      <c r="JMW44" s="62"/>
      <c r="JMX44" s="62"/>
      <c r="JMY44" s="62"/>
      <c r="JMZ44" s="62"/>
      <c r="JNA44" s="62"/>
      <c r="JNB44" s="62"/>
      <c r="JNC44" s="62"/>
      <c r="JND44" s="62"/>
      <c r="JNE44" s="62"/>
      <c r="JNF44" s="62"/>
      <c r="JNG44" s="62"/>
      <c r="JNH44" s="62"/>
      <c r="JNI44" s="62"/>
      <c r="JNJ44" s="62"/>
      <c r="JNK44" s="62"/>
      <c r="JNL44" s="62"/>
      <c r="JNM44" s="62"/>
      <c r="JNN44" s="62"/>
      <c r="JNO44" s="62"/>
      <c r="JNP44" s="62"/>
      <c r="JNQ44" s="62"/>
      <c r="JNR44" s="62"/>
      <c r="JNS44" s="62"/>
      <c r="JNT44" s="62"/>
      <c r="JNU44" s="62"/>
      <c r="JNV44" s="62"/>
      <c r="JNW44" s="62"/>
      <c r="JNX44" s="62"/>
      <c r="JNY44" s="62"/>
      <c r="JNZ44" s="62"/>
      <c r="JOA44" s="62"/>
      <c r="JOB44" s="62"/>
      <c r="JOC44" s="62"/>
      <c r="JOD44" s="62"/>
      <c r="JOE44" s="62"/>
      <c r="JOF44" s="62"/>
      <c r="JOG44" s="62"/>
      <c r="JOH44" s="62"/>
      <c r="JOI44" s="62"/>
      <c r="JOJ44" s="62"/>
      <c r="JOK44" s="62"/>
      <c r="JOL44" s="62"/>
      <c r="JOM44" s="62"/>
      <c r="JON44" s="62"/>
      <c r="JOO44" s="62"/>
      <c r="JOP44" s="62"/>
      <c r="JOQ44" s="62"/>
      <c r="JOR44" s="62"/>
      <c r="JOS44" s="62"/>
      <c r="JOT44" s="62"/>
      <c r="JOU44" s="62"/>
      <c r="JOV44" s="62"/>
      <c r="JOW44" s="62"/>
      <c r="JOX44" s="62"/>
      <c r="JOY44" s="62"/>
      <c r="JOZ44" s="62"/>
      <c r="JPA44" s="62"/>
      <c r="JPB44" s="62"/>
      <c r="JPC44" s="62"/>
      <c r="JPD44" s="62"/>
      <c r="JPE44" s="62"/>
      <c r="JPF44" s="62"/>
      <c r="JPG44" s="62"/>
      <c r="JPH44" s="62"/>
      <c r="JPI44" s="62"/>
      <c r="JPJ44" s="62"/>
      <c r="JPK44" s="62"/>
      <c r="JPL44" s="62"/>
      <c r="JPM44" s="62"/>
      <c r="JPN44" s="62"/>
      <c r="JPO44" s="62"/>
      <c r="JPP44" s="62"/>
      <c r="JPQ44" s="62"/>
      <c r="JPR44" s="62"/>
      <c r="JPS44" s="62"/>
      <c r="JPT44" s="62"/>
      <c r="JPU44" s="62"/>
      <c r="JPV44" s="62"/>
      <c r="JPW44" s="62"/>
      <c r="JPX44" s="62"/>
      <c r="JPY44" s="62"/>
      <c r="JPZ44" s="62"/>
      <c r="JQA44" s="62"/>
      <c r="JQB44" s="62"/>
      <c r="JQC44" s="62"/>
      <c r="JQD44" s="62"/>
      <c r="JQE44" s="62"/>
      <c r="JQF44" s="62"/>
      <c r="JQG44" s="62"/>
      <c r="JQH44" s="62"/>
      <c r="JQI44" s="62"/>
      <c r="JQJ44" s="62"/>
      <c r="JQK44" s="62"/>
      <c r="JQL44" s="62"/>
      <c r="JQM44" s="62"/>
      <c r="JQN44" s="62"/>
      <c r="JQO44" s="62"/>
      <c r="JQP44" s="62"/>
      <c r="JQQ44" s="62"/>
      <c r="JQR44" s="62"/>
      <c r="JQS44" s="62"/>
      <c r="JQT44" s="62"/>
      <c r="JQU44" s="62"/>
      <c r="JQV44" s="62"/>
      <c r="JQW44" s="62"/>
      <c r="JQX44" s="62"/>
      <c r="JQY44" s="62"/>
      <c r="JQZ44" s="62"/>
      <c r="JRA44" s="62"/>
      <c r="JRB44" s="62"/>
      <c r="JRC44" s="62"/>
      <c r="JRD44" s="62"/>
      <c r="JRE44" s="62"/>
      <c r="JRF44" s="62"/>
      <c r="JRG44" s="62"/>
      <c r="JRH44" s="62"/>
      <c r="JRI44" s="62"/>
      <c r="JRJ44" s="62"/>
      <c r="JRK44" s="62"/>
      <c r="JRL44" s="62"/>
      <c r="JRM44" s="62"/>
      <c r="JRN44" s="62"/>
      <c r="JRO44" s="62"/>
      <c r="JRP44" s="62"/>
      <c r="JRQ44" s="62"/>
      <c r="JRR44" s="62"/>
      <c r="JRS44" s="62"/>
      <c r="JRT44" s="62"/>
      <c r="JRU44" s="62"/>
      <c r="JRV44" s="62"/>
      <c r="JRW44" s="62"/>
      <c r="JRX44" s="62"/>
      <c r="JRY44" s="62"/>
      <c r="JRZ44" s="62"/>
      <c r="JSA44" s="62"/>
      <c r="JSB44" s="62"/>
      <c r="JSC44" s="62"/>
      <c r="JSD44" s="62"/>
      <c r="JSE44" s="62"/>
      <c r="JSF44" s="62"/>
      <c r="JSG44" s="62"/>
      <c r="JSH44" s="62"/>
      <c r="JSI44" s="62"/>
      <c r="JSJ44" s="62"/>
      <c r="JSK44" s="62"/>
      <c r="JSL44" s="62"/>
      <c r="JSM44" s="62"/>
      <c r="JSN44" s="62"/>
      <c r="JSO44" s="62"/>
      <c r="JSP44" s="62"/>
      <c r="JSQ44" s="62"/>
      <c r="JSR44" s="62"/>
      <c r="JSS44" s="62"/>
      <c r="JST44" s="62"/>
      <c r="JSU44" s="62"/>
      <c r="JSV44" s="62"/>
      <c r="JSW44" s="62"/>
      <c r="JSX44" s="62"/>
      <c r="JSY44" s="62"/>
      <c r="JSZ44" s="62"/>
      <c r="JTA44" s="62"/>
      <c r="JTB44" s="62"/>
      <c r="JTC44" s="62"/>
      <c r="JTD44" s="62"/>
      <c r="JTE44" s="62"/>
      <c r="JTF44" s="62"/>
      <c r="JTG44" s="62"/>
      <c r="JTH44" s="62"/>
      <c r="JTI44" s="62"/>
      <c r="JTJ44" s="62"/>
      <c r="JTK44" s="62"/>
      <c r="JTL44" s="62"/>
      <c r="JTM44" s="62"/>
      <c r="JTN44" s="62"/>
      <c r="JTO44" s="62"/>
      <c r="JTP44" s="62"/>
      <c r="JTQ44" s="62"/>
      <c r="JTR44" s="62"/>
      <c r="JTS44" s="62"/>
      <c r="JTT44" s="62"/>
      <c r="JTU44" s="62"/>
      <c r="JTV44" s="62"/>
      <c r="JTW44" s="62"/>
      <c r="JTX44" s="62"/>
      <c r="JTY44" s="62"/>
      <c r="JTZ44" s="62"/>
      <c r="JUA44" s="62"/>
      <c r="JUB44" s="62"/>
      <c r="JUC44" s="62"/>
      <c r="JUD44" s="62"/>
      <c r="JUE44" s="62"/>
      <c r="JUF44" s="62"/>
      <c r="JUG44" s="62"/>
      <c r="JUH44" s="62"/>
      <c r="JUI44" s="62"/>
      <c r="JUJ44" s="62"/>
      <c r="JUK44" s="62"/>
      <c r="JUL44" s="62"/>
      <c r="JUM44" s="62"/>
      <c r="JUN44" s="62"/>
      <c r="JUO44" s="62"/>
      <c r="JUP44" s="62"/>
      <c r="JUQ44" s="62"/>
      <c r="JUR44" s="62"/>
      <c r="JUS44" s="62"/>
      <c r="JUT44" s="62"/>
      <c r="JUU44" s="62"/>
      <c r="JUV44" s="62"/>
      <c r="JUW44" s="62"/>
      <c r="JUX44" s="62"/>
      <c r="JUY44" s="62"/>
      <c r="JUZ44" s="62"/>
      <c r="JVA44" s="62"/>
      <c r="JVB44" s="62"/>
      <c r="JVC44" s="62"/>
      <c r="JVD44" s="62"/>
      <c r="JVE44" s="62"/>
      <c r="JVF44" s="62"/>
      <c r="JVG44" s="62"/>
      <c r="JVH44" s="62"/>
      <c r="JVI44" s="62"/>
      <c r="JVJ44" s="62"/>
      <c r="JVK44" s="62"/>
      <c r="JVL44" s="62"/>
      <c r="JVM44" s="62"/>
      <c r="JVN44" s="62"/>
      <c r="JVO44" s="62"/>
      <c r="JVP44" s="62"/>
      <c r="JVQ44" s="62"/>
      <c r="JVR44" s="62"/>
      <c r="JVS44" s="62"/>
      <c r="JVT44" s="62"/>
      <c r="JVU44" s="62"/>
      <c r="JVV44" s="62"/>
      <c r="JVW44" s="62"/>
      <c r="JVX44" s="62"/>
      <c r="JVY44" s="62"/>
      <c r="JVZ44" s="62"/>
      <c r="JWA44" s="62"/>
      <c r="JWB44" s="62"/>
      <c r="JWC44" s="62"/>
      <c r="JWD44" s="62"/>
      <c r="JWE44" s="62"/>
      <c r="JWF44" s="62"/>
      <c r="JWG44" s="62"/>
      <c r="JWH44" s="62"/>
      <c r="JWI44" s="62"/>
      <c r="JWJ44" s="62"/>
      <c r="JWK44" s="62"/>
      <c r="JWL44" s="62"/>
      <c r="JWM44" s="62"/>
      <c r="JWN44" s="62"/>
      <c r="JWO44" s="62"/>
      <c r="JWP44" s="62"/>
      <c r="JWQ44" s="62"/>
      <c r="JWR44" s="62"/>
      <c r="JWS44" s="62"/>
      <c r="JWT44" s="62"/>
      <c r="JWU44" s="62"/>
      <c r="JWV44" s="62"/>
      <c r="JWW44" s="62"/>
      <c r="JWX44" s="62"/>
      <c r="JWY44" s="62"/>
      <c r="JWZ44" s="62"/>
      <c r="JXA44" s="62"/>
      <c r="JXB44" s="62"/>
      <c r="JXC44" s="62"/>
      <c r="JXD44" s="62"/>
      <c r="JXE44" s="62"/>
      <c r="JXF44" s="62"/>
      <c r="JXG44" s="62"/>
      <c r="JXH44" s="62"/>
      <c r="JXI44" s="62"/>
      <c r="JXJ44" s="62"/>
      <c r="JXK44" s="62"/>
      <c r="JXL44" s="62"/>
      <c r="JXM44" s="62"/>
      <c r="JXN44" s="62"/>
      <c r="JXO44" s="62"/>
      <c r="JXP44" s="62"/>
      <c r="JXQ44" s="62"/>
      <c r="JXR44" s="62"/>
      <c r="JXS44" s="62"/>
      <c r="JXT44" s="62"/>
      <c r="JXU44" s="62"/>
      <c r="JXV44" s="62"/>
      <c r="JXW44" s="62"/>
      <c r="JXX44" s="62"/>
      <c r="JXY44" s="62"/>
      <c r="JXZ44" s="62"/>
      <c r="JYA44" s="62"/>
      <c r="JYB44" s="62"/>
      <c r="JYC44" s="62"/>
      <c r="JYD44" s="62"/>
      <c r="JYE44" s="62"/>
      <c r="JYF44" s="62"/>
      <c r="JYG44" s="62"/>
      <c r="JYH44" s="62"/>
      <c r="JYI44" s="62"/>
      <c r="JYJ44" s="62"/>
      <c r="JYK44" s="62"/>
      <c r="JYL44" s="62"/>
      <c r="JYM44" s="62"/>
      <c r="JYN44" s="62"/>
      <c r="JYO44" s="62"/>
      <c r="JYP44" s="62"/>
      <c r="JYQ44" s="62"/>
      <c r="JYR44" s="62"/>
      <c r="JYS44" s="62"/>
      <c r="JYT44" s="62"/>
      <c r="JYU44" s="62"/>
      <c r="JYV44" s="62"/>
      <c r="JYW44" s="62"/>
      <c r="JYX44" s="62"/>
      <c r="JYY44" s="62"/>
      <c r="JYZ44" s="62"/>
      <c r="JZA44" s="62"/>
      <c r="JZB44" s="62"/>
      <c r="JZC44" s="62"/>
      <c r="JZD44" s="62"/>
      <c r="JZE44" s="62"/>
      <c r="JZF44" s="62"/>
      <c r="JZG44" s="62"/>
      <c r="JZH44" s="62"/>
      <c r="JZI44" s="62"/>
      <c r="JZJ44" s="62"/>
      <c r="JZK44" s="62"/>
      <c r="JZL44" s="62"/>
      <c r="JZM44" s="62"/>
      <c r="JZN44" s="62"/>
      <c r="JZO44" s="62"/>
      <c r="JZP44" s="62"/>
      <c r="JZQ44" s="62"/>
      <c r="JZR44" s="62"/>
      <c r="JZS44" s="62"/>
      <c r="JZT44" s="62"/>
      <c r="JZU44" s="62"/>
      <c r="JZV44" s="62"/>
      <c r="JZW44" s="62"/>
      <c r="JZX44" s="62"/>
      <c r="JZY44" s="62"/>
      <c r="JZZ44" s="62"/>
      <c r="KAA44" s="62"/>
      <c r="KAB44" s="62"/>
      <c r="KAC44" s="62"/>
      <c r="KAD44" s="62"/>
      <c r="KAE44" s="62"/>
      <c r="KAF44" s="62"/>
      <c r="KAG44" s="62"/>
      <c r="KAH44" s="62"/>
      <c r="KAI44" s="62"/>
      <c r="KAJ44" s="62"/>
      <c r="KAK44" s="62"/>
      <c r="KAL44" s="62"/>
      <c r="KAM44" s="62"/>
      <c r="KAN44" s="62"/>
      <c r="KAO44" s="62"/>
      <c r="KAP44" s="62"/>
      <c r="KAQ44" s="62"/>
      <c r="KAR44" s="62"/>
      <c r="KAS44" s="62"/>
      <c r="KAT44" s="62"/>
      <c r="KAU44" s="62"/>
      <c r="KAV44" s="62"/>
      <c r="KAW44" s="62"/>
      <c r="KAX44" s="62"/>
      <c r="KAY44" s="62"/>
      <c r="KAZ44" s="62"/>
      <c r="KBA44" s="62"/>
      <c r="KBB44" s="62"/>
      <c r="KBC44" s="62"/>
      <c r="KBD44" s="62"/>
      <c r="KBE44" s="62"/>
      <c r="KBF44" s="62"/>
      <c r="KBG44" s="62"/>
      <c r="KBH44" s="62"/>
      <c r="KBI44" s="62"/>
      <c r="KBJ44" s="62"/>
      <c r="KBK44" s="62"/>
      <c r="KBL44" s="62"/>
      <c r="KBM44" s="62"/>
      <c r="KBN44" s="62"/>
      <c r="KBO44" s="62"/>
      <c r="KBP44" s="62"/>
      <c r="KBQ44" s="62"/>
      <c r="KBR44" s="62"/>
      <c r="KBS44" s="62"/>
      <c r="KBT44" s="62"/>
      <c r="KBU44" s="62"/>
      <c r="KBV44" s="62"/>
      <c r="KBW44" s="62"/>
      <c r="KBX44" s="62"/>
      <c r="KBY44" s="62"/>
      <c r="KBZ44" s="62"/>
      <c r="KCA44" s="62"/>
      <c r="KCB44" s="62"/>
      <c r="KCC44" s="62"/>
      <c r="KCD44" s="62"/>
      <c r="KCE44" s="62"/>
      <c r="KCF44" s="62"/>
      <c r="KCG44" s="62"/>
      <c r="KCH44" s="62"/>
      <c r="KCI44" s="62"/>
      <c r="KCJ44" s="62"/>
      <c r="KCK44" s="62"/>
      <c r="KCL44" s="62"/>
      <c r="KCM44" s="62"/>
      <c r="KCN44" s="62"/>
      <c r="KCO44" s="62"/>
      <c r="KCP44" s="62"/>
      <c r="KCQ44" s="62"/>
      <c r="KCR44" s="62"/>
      <c r="KCS44" s="62"/>
      <c r="KCT44" s="62"/>
      <c r="KCU44" s="62"/>
      <c r="KCV44" s="62"/>
      <c r="KCW44" s="62"/>
      <c r="KCX44" s="62"/>
      <c r="KCY44" s="62"/>
      <c r="KCZ44" s="62"/>
      <c r="KDA44" s="62"/>
      <c r="KDB44" s="62"/>
      <c r="KDC44" s="62"/>
      <c r="KDD44" s="62"/>
      <c r="KDE44" s="62"/>
      <c r="KDF44" s="62"/>
      <c r="KDG44" s="62"/>
      <c r="KDH44" s="62"/>
      <c r="KDI44" s="62"/>
      <c r="KDJ44" s="62"/>
      <c r="KDK44" s="62"/>
      <c r="KDL44" s="62"/>
      <c r="KDM44" s="62"/>
      <c r="KDN44" s="62"/>
      <c r="KDO44" s="62"/>
      <c r="KDP44" s="62"/>
      <c r="KDQ44" s="62"/>
      <c r="KDR44" s="62"/>
      <c r="KDS44" s="62"/>
      <c r="KDT44" s="62"/>
      <c r="KDU44" s="62"/>
      <c r="KDV44" s="62"/>
      <c r="KDW44" s="62"/>
      <c r="KDX44" s="62"/>
      <c r="KDY44" s="62"/>
      <c r="KDZ44" s="62"/>
      <c r="KEA44" s="62"/>
      <c r="KEB44" s="62"/>
      <c r="KEC44" s="62"/>
      <c r="KED44" s="62"/>
      <c r="KEE44" s="62"/>
      <c r="KEF44" s="62"/>
      <c r="KEG44" s="62"/>
      <c r="KEH44" s="62"/>
      <c r="KEI44" s="62"/>
      <c r="KEJ44" s="62"/>
      <c r="KEK44" s="62"/>
      <c r="KEL44" s="62"/>
      <c r="KEM44" s="62"/>
      <c r="KEN44" s="62"/>
      <c r="KEO44" s="62"/>
      <c r="KEP44" s="62"/>
      <c r="KEQ44" s="62"/>
      <c r="KER44" s="62"/>
      <c r="KES44" s="62"/>
      <c r="KET44" s="62"/>
      <c r="KEU44" s="62"/>
      <c r="KEV44" s="62"/>
      <c r="KEW44" s="62"/>
      <c r="KEX44" s="62"/>
      <c r="KEY44" s="62"/>
      <c r="KEZ44" s="62"/>
      <c r="KFA44" s="62"/>
      <c r="KFB44" s="62"/>
      <c r="KFC44" s="62"/>
      <c r="KFD44" s="62"/>
      <c r="KFE44" s="62"/>
      <c r="KFF44" s="62"/>
      <c r="KFG44" s="62"/>
      <c r="KFH44" s="62"/>
      <c r="KFI44" s="62"/>
      <c r="KFJ44" s="62"/>
      <c r="KFK44" s="62"/>
      <c r="KFL44" s="62"/>
      <c r="KFM44" s="62"/>
      <c r="KFN44" s="62"/>
      <c r="KFO44" s="62"/>
      <c r="KFP44" s="62"/>
      <c r="KFQ44" s="62"/>
      <c r="KFR44" s="62"/>
      <c r="KFS44" s="62"/>
      <c r="KFT44" s="62"/>
      <c r="KFU44" s="62"/>
      <c r="KFV44" s="62"/>
      <c r="KFW44" s="62"/>
      <c r="KFX44" s="62"/>
      <c r="KFY44" s="62"/>
      <c r="KFZ44" s="62"/>
      <c r="KGA44" s="62"/>
      <c r="KGB44" s="62"/>
      <c r="KGC44" s="62"/>
      <c r="KGD44" s="62"/>
      <c r="KGE44" s="62"/>
      <c r="KGF44" s="62"/>
      <c r="KGG44" s="62"/>
      <c r="KGH44" s="62"/>
      <c r="KGI44" s="62"/>
      <c r="KGJ44" s="62"/>
      <c r="KGK44" s="62"/>
      <c r="KGL44" s="62"/>
      <c r="KGM44" s="62"/>
      <c r="KGN44" s="62"/>
      <c r="KGO44" s="62"/>
      <c r="KGP44" s="62"/>
      <c r="KGQ44" s="62"/>
      <c r="KGR44" s="62"/>
      <c r="KGS44" s="62"/>
      <c r="KGT44" s="62"/>
      <c r="KGU44" s="62"/>
      <c r="KGV44" s="62"/>
      <c r="KGW44" s="62"/>
      <c r="KGX44" s="62"/>
      <c r="KGY44" s="62"/>
      <c r="KGZ44" s="62"/>
      <c r="KHA44" s="62"/>
      <c r="KHB44" s="62"/>
      <c r="KHC44" s="62"/>
      <c r="KHD44" s="62"/>
      <c r="KHE44" s="62"/>
      <c r="KHF44" s="62"/>
      <c r="KHG44" s="62"/>
      <c r="KHH44" s="62"/>
      <c r="KHI44" s="62"/>
      <c r="KHJ44" s="62"/>
      <c r="KHK44" s="62"/>
      <c r="KHL44" s="62"/>
      <c r="KHM44" s="62"/>
      <c r="KHN44" s="62"/>
      <c r="KHO44" s="62"/>
      <c r="KHP44" s="62"/>
      <c r="KHQ44" s="62"/>
      <c r="KHR44" s="62"/>
      <c r="KHS44" s="62"/>
      <c r="KHT44" s="62"/>
      <c r="KHU44" s="62"/>
      <c r="KHV44" s="62"/>
      <c r="KHW44" s="62"/>
      <c r="KHX44" s="62"/>
      <c r="KHY44" s="62"/>
      <c r="KHZ44" s="62"/>
      <c r="KIA44" s="62"/>
      <c r="KIB44" s="62"/>
      <c r="KIC44" s="62"/>
      <c r="KID44" s="62"/>
      <c r="KIE44" s="62"/>
      <c r="KIF44" s="62"/>
      <c r="KIG44" s="62"/>
      <c r="KIH44" s="62"/>
      <c r="KII44" s="62"/>
      <c r="KIJ44" s="62"/>
      <c r="KIK44" s="62"/>
      <c r="KIL44" s="62"/>
      <c r="KIM44" s="62"/>
      <c r="KIN44" s="62"/>
      <c r="KIO44" s="62"/>
      <c r="KIP44" s="62"/>
      <c r="KIQ44" s="62"/>
      <c r="KIR44" s="62"/>
      <c r="KIS44" s="62"/>
      <c r="KIT44" s="62"/>
      <c r="KIU44" s="62"/>
      <c r="KIV44" s="62"/>
      <c r="KIW44" s="62"/>
      <c r="KIX44" s="62"/>
      <c r="KIY44" s="62"/>
      <c r="KIZ44" s="62"/>
      <c r="KJA44" s="62"/>
      <c r="KJB44" s="62"/>
      <c r="KJC44" s="62"/>
      <c r="KJD44" s="62"/>
      <c r="KJE44" s="62"/>
      <c r="KJF44" s="62"/>
      <c r="KJG44" s="62"/>
      <c r="KJH44" s="62"/>
      <c r="KJI44" s="62"/>
      <c r="KJJ44" s="62"/>
      <c r="KJK44" s="62"/>
      <c r="KJL44" s="62"/>
      <c r="KJM44" s="62"/>
      <c r="KJN44" s="62"/>
      <c r="KJO44" s="62"/>
      <c r="KJP44" s="62"/>
      <c r="KJQ44" s="62"/>
      <c r="KJR44" s="62"/>
      <c r="KJS44" s="62"/>
      <c r="KJT44" s="62"/>
      <c r="KJU44" s="62"/>
      <c r="KJV44" s="62"/>
      <c r="KJW44" s="62"/>
      <c r="KJX44" s="62"/>
      <c r="KJY44" s="62"/>
      <c r="KJZ44" s="62"/>
      <c r="KKA44" s="62"/>
      <c r="KKB44" s="62"/>
      <c r="KKC44" s="62"/>
      <c r="KKD44" s="62"/>
      <c r="KKE44" s="62"/>
      <c r="KKF44" s="62"/>
      <c r="KKG44" s="62"/>
      <c r="KKH44" s="62"/>
      <c r="KKI44" s="62"/>
      <c r="KKJ44" s="62"/>
      <c r="KKK44" s="62"/>
      <c r="KKL44" s="62"/>
      <c r="KKM44" s="62"/>
      <c r="KKN44" s="62"/>
      <c r="KKO44" s="62"/>
      <c r="KKP44" s="62"/>
      <c r="KKQ44" s="62"/>
      <c r="KKR44" s="62"/>
      <c r="KKS44" s="62"/>
      <c r="KKT44" s="62"/>
      <c r="KKU44" s="62"/>
      <c r="KKV44" s="62"/>
      <c r="KKW44" s="62"/>
      <c r="KKX44" s="62"/>
      <c r="KKY44" s="62"/>
      <c r="KKZ44" s="62"/>
      <c r="KLA44" s="62"/>
      <c r="KLB44" s="62"/>
      <c r="KLC44" s="62"/>
      <c r="KLD44" s="62"/>
      <c r="KLE44" s="62"/>
      <c r="KLF44" s="62"/>
      <c r="KLG44" s="62"/>
      <c r="KLH44" s="62"/>
      <c r="KLI44" s="62"/>
      <c r="KLJ44" s="62"/>
      <c r="KLK44" s="62"/>
      <c r="KLL44" s="62"/>
      <c r="KLM44" s="62"/>
      <c r="KLN44" s="62"/>
      <c r="KLO44" s="62"/>
      <c r="KLP44" s="62"/>
      <c r="KLQ44" s="62"/>
      <c r="KLR44" s="62"/>
      <c r="KLS44" s="62"/>
      <c r="KLT44" s="62"/>
      <c r="KLU44" s="62"/>
      <c r="KLV44" s="62"/>
      <c r="KLW44" s="62"/>
      <c r="KLX44" s="62"/>
      <c r="KLY44" s="62"/>
      <c r="KLZ44" s="62"/>
      <c r="KMA44" s="62"/>
      <c r="KMB44" s="62"/>
      <c r="KMC44" s="62"/>
      <c r="KMD44" s="62"/>
      <c r="KME44" s="62"/>
      <c r="KMF44" s="62"/>
      <c r="KMG44" s="62"/>
      <c r="KMH44" s="62"/>
      <c r="KMI44" s="62"/>
      <c r="KMJ44" s="62"/>
      <c r="KMK44" s="62"/>
      <c r="KML44" s="62"/>
      <c r="KMM44" s="62"/>
      <c r="KMN44" s="62"/>
      <c r="KMO44" s="62"/>
      <c r="KMP44" s="62"/>
      <c r="KMQ44" s="62"/>
      <c r="KMR44" s="62"/>
      <c r="KMS44" s="62"/>
      <c r="KMT44" s="62"/>
      <c r="KMU44" s="62"/>
      <c r="KMV44" s="62"/>
      <c r="KMW44" s="62"/>
      <c r="KMX44" s="62"/>
      <c r="KMY44" s="62"/>
      <c r="KMZ44" s="62"/>
      <c r="KNA44" s="62"/>
      <c r="KNB44" s="62"/>
      <c r="KNC44" s="62"/>
      <c r="KND44" s="62"/>
      <c r="KNE44" s="62"/>
      <c r="KNF44" s="62"/>
      <c r="KNG44" s="62"/>
      <c r="KNH44" s="62"/>
      <c r="KNI44" s="62"/>
      <c r="KNJ44" s="62"/>
      <c r="KNK44" s="62"/>
      <c r="KNL44" s="62"/>
      <c r="KNM44" s="62"/>
      <c r="KNN44" s="62"/>
      <c r="KNO44" s="62"/>
      <c r="KNP44" s="62"/>
      <c r="KNQ44" s="62"/>
      <c r="KNR44" s="62"/>
      <c r="KNS44" s="62"/>
      <c r="KNT44" s="62"/>
      <c r="KNU44" s="62"/>
      <c r="KNV44" s="62"/>
      <c r="KNW44" s="62"/>
      <c r="KNX44" s="62"/>
      <c r="KNY44" s="62"/>
      <c r="KNZ44" s="62"/>
      <c r="KOA44" s="62"/>
      <c r="KOB44" s="62"/>
      <c r="KOC44" s="62"/>
      <c r="KOD44" s="62"/>
      <c r="KOE44" s="62"/>
      <c r="KOF44" s="62"/>
      <c r="KOG44" s="62"/>
      <c r="KOH44" s="62"/>
      <c r="KOI44" s="62"/>
      <c r="KOJ44" s="62"/>
      <c r="KOK44" s="62"/>
      <c r="KOL44" s="62"/>
      <c r="KOM44" s="62"/>
      <c r="KON44" s="62"/>
      <c r="KOO44" s="62"/>
      <c r="KOP44" s="62"/>
      <c r="KOQ44" s="62"/>
      <c r="KOR44" s="62"/>
      <c r="KOS44" s="62"/>
      <c r="KOT44" s="62"/>
      <c r="KOU44" s="62"/>
      <c r="KOV44" s="62"/>
      <c r="KOW44" s="62"/>
      <c r="KOX44" s="62"/>
      <c r="KOY44" s="62"/>
      <c r="KOZ44" s="62"/>
      <c r="KPA44" s="62"/>
      <c r="KPB44" s="62"/>
      <c r="KPC44" s="62"/>
      <c r="KPD44" s="62"/>
      <c r="KPE44" s="62"/>
      <c r="KPF44" s="62"/>
      <c r="KPG44" s="62"/>
      <c r="KPH44" s="62"/>
      <c r="KPI44" s="62"/>
      <c r="KPJ44" s="62"/>
      <c r="KPK44" s="62"/>
      <c r="KPL44" s="62"/>
      <c r="KPM44" s="62"/>
      <c r="KPN44" s="62"/>
      <c r="KPO44" s="62"/>
      <c r="KPP44" s="62"/>
      <c r="KPQ44" s="62"/>
      <c r="KPR44" s="62"/>
      <c r="KPS44" s="62"/>
      <c r="KPT44" s="62"/>
      <c r="KPU44" s="62"/>
      <c r="KPV44" s="62"/>
      <c r="KPW44" s="62"/>
      <c r="KPX44" s="62"/>
      <c r="KPY44" s="62"/>
      <c r="KPZ44" s="62"/>
      <c r="KQA44" s="62"/>
      <c r="KQB44" s="62"/>
      <c r="KQC44" s="62"/>
      <c r="KQD44" s="62"/>
      <c r="KQE44" s="62"/>
      <c r="KQF44" s="62"/>
      <c r="KQG44" s="62"/>
      <c r="KQH44" s="62"/>
      <c r="KQI44" s="62"/>
      <c r="KQJ44" s="62"/>
      <c r="KQK44" s="62"/>
      <c r="KQL44" s="62"/>
      <c r="KQM44" s="62"/>
      <c r="KQN44" s="62"/>
      <c r="KQO44" s="62"/>
      <c r="KQP44" s="62"/>
      <c r="KQQ44" s="62"/>
      <c r="KQR44" s="62"/>
      <c r="KQS44" s="62"/>
      <c r="KQT44" s="62"/>
      <c r="KQU44" s="62"/>
      <c r="KQV44" s="62"/>
      <c r="KQW44" s="62"/>
      <c r="KQX44" s="62"/>
      <c r="KQY44" s="62"/>
      <c r="KQZ44" s="62"/>
      <c r="KRA44" s="62"/>
      <c r="KRB44" s="62"/>
      <c r="KRC44" s="62"/>
      <c r="KRD44" s="62"/>
      <c r="KRE44" s="62"/>
      <c r="KRF44" s="62"/>
      <c r="KRG44" s="62"/>
      <c r="KRH44" s="62"/>
      <c r="KRI44" s="62"/>
      <c r="KRJ44" s="62"/>
      <c r="KRK44" s="62"/>
      <c r="KRL44" s="62"/>
      <c r="KRM44" s="62"/>
      <c r="KRN44" s="62"/>
      <c r="KRO44" s="62"/>
      <c r="KRP44" s="62"/>
      <c r="KRQ44" s="62"/>
      <c r="KRR44" s="62"/>
      <c r="KRS44" s="62"/>
      <c r="KRT44" s="62"/>
      <c r="KRU44" s="62"/>
      <c r="KRV44" s="62"/>
      <c r="KRW44" s="62"/>
      <c r="KRX44" s="62"/>
      <c r="KRY44" s="62"/>
      <c r="KRZ44" s="62"/>
      <c r="KSA44" s="62"/>
      <c r="KSB44" s="62"/>
      <c r="KSC44" s="62"/>
      <c r="KSD44" s="62"/>
      <c r="KSE44" s="62"/>
      <c r="KSF44" s="62"/>
      <c r="KSG44" s="62"/>
      <c r="KSH44" s="62"/>
      <c r="KSI44" s="62"/>
      <c r="KSJ44" s="62"/>
      <c r="KSK44" s="62"/>
      <c r="KSL44" s="62"/>
      <c r="KSM44" s="62"/>
      <c r="KSN44" s="62"/>
      <c r="KSO44" s="62"/>
      <c r="KSP44" s="62"/>
      <c r="KSQ44" s="62"/>
      <c r="KSR44" s="62"/>
      <c r="KSS44" s="62"/>
      <c r="KST44" s="62"/>
      <c r="KSU44" s="62"/>
      <c r="KSV44" s="62"/>
      <c r="KSW44" s="62"/>
      <c r="KSX44" s="62"/>
      <c r="KSY44" s="62"/>
      <c r="KSZ44" s="62"/>
      <c r="KTA44" s="62"/>
      <c r="KTB44" s="62"/>
      <c r="KTC44" s="62"/>
      <c r="KTD44" s="62"/>
      <c r="KTE44" s="62"/>
      <c r="KTF44" s="62"/>
      <c r="KTG44" s="62"/>
      <c r="KTH44" s="62"/>
      <c r="KTI44" s="62"/>
      <c r="KTJ44" s="62"/>
      <c r="KTK44" s="62"/>
      <c r="KTL44" s="62"/>
      <c r="KTM44" s="62"/>
      <c r="KTN44" s="62"/>
      <c r="KTO44" s="62"/>
      <c r="KTP44" s="62"/>
      <c r="KTQ44" s="62"/>
      <c r="KTR44" s="62"/>
      <c r="KTS44" s="62"/>
      <c r="KTT44" s="62"/>
      <c r="KTU44" s="62"/>
      <c r="KTV44" s="62"/>
      <c r="KTW44" s="62"/>
      <c r="KTX44" s="62"/>
      <c r="KTY44" s="62"/>
      <c r="KTZ44" s="62"/>
      <c r="KUA44" s="62"/>
      <c r="KUB44" s="62"/>
      <c r="KUC44" s="62"/>
      <c r="KUD44" s="62"/>
      <c r="KUE44" s="62"/>
      <c r="KUF44" s="62"/>
      <c r="KUG44" s="62"/>
      <c r="KUH44" s="62"/>
      <c r="KUI44" s="62"/>
      <c r="KUJ44" s="62"/>
      <c r="KUK44" s="62"/>
      <c r="KUL44" s="62"/>
      <c r="KUM44" s="62"/>
      <c r="KUN44" s="62"/>
      <c r="KUO44" s="62"/>
      <c r="KUP44" s="62"/>
      <c r="KUQ44" s="62"/>
      <c r="KUR44" s="62"/>
      <c r="KUS44" s="62"/>
      <c r="KUT44" s="62"/>
      <c r="KUU44" s="62"/>
      <c r="KUV44" s="62"/>
      <c r="KUW44" s="62"/>
      <c r="KUX44" s="62"/>
      <c r="KUY44" s="62"/>
      <c r="KUZ44" s="62"/>
      <c r="KVA44" s="62"/>
      <c r="KVB44" s="62"/>
      <c r="KVC44" s="62"/>
      <c r="KVD44" s="62"/>
      <c r="KVE44" s="62"/>
      <c r="KVF44" s="62"/>
      <c r="KVG44" s="62"/>
      <c r="KVH44" s="62"/>
      <c r="KVI44" s="62"/>
      <c r="KVJ44" s="62"/>
      <c r="KVK44" s="62"/>
      <c r="KVL44" s="62"/>
      <c r="KVM44" s="62"/>
      <c r="KVN44" s="62"/>
      <c r="KVO44" s="62"/>
      <c r="KVP44" s="62"/>
      <c r="KVQ44" s="62"/>
      <c r="KVR44" s="62"/>
      <c r="KVS44" s="62"/>
      <c r="KVT44" s="62"/>
      <c r="KVU44" s="62"/>
      <c r="KVV44" s="62"/>
      <c r="KVW44" s="62"/>
      <c r="KVX44" s="62"/>
      <c r="KVY44" s="62"/>
      <c r="KVZ44" s="62"/>
      <c r="KWA44" s="62"/>
      <c r="KWB44" s="62"/>
      <c r="KWC44" s="62"/>
      <c r="KWD44" s="62"/>
      <c r="KWE44" s="62"/>
      <c r="KWF44" s="62"/>
      <c r="KWG44" s="62"/>
      <c r="KWH44" s="62"/>
      <c r="KWI44" s="62"/>
      <c r="KWJ44" s="62"/>
      <c r="KWK44" s="62"/>
      <c r="KWL44" s="62"/>
      <c r="KWM44" s="62"/>
      <c r="KWN44" s="62"/>
      <c r="KWO44" s="62"/>
      <c r="KWP44" s="62"/>
      <c r="KWQ44" s="62"/>
      <c r="KWR44" s="62"/>
      <c r="KWS44" s="62"/>
      <c r="KWT44" s="62"/>
      <c r="KWU44" s="62"/>
      <c r="KWV44" s="62"/>
      <c r="KWW44" s="62"/>
      <c r="KWX44" s="62"/>
      <c r="KWY44" s="62"/>
      <c r="KWZ44" s="62"/>
      <c r="KXA44" s="62"/>
      <c r="KXB44" s="62"/>
      <c r="KXC44" s="62"/>
      <c r="KXD44" s="62"/>
      <c r="KXE44" s="62"/>
      <c r="KXF44" s="62"/>
      <c r="KXG44" s="62"/>
      <c r="KXH44" s="62"/>
      <c r="KXI44" s="62"/>
      <c r="KXJ44" s="62"/>
      <c r="KXK44" s="62"/>
      <c r="KXL44" s="62"/>
      <c r="KXM44" s="62"/>
      <c r="KXN44" s="62"/>
      <c r="KXO44" s="62"/>
      <c r="KXP44" s="62"/>
      <c r="KXQ44" s="62"/>
      <c r="KXR44" s="62"/>
      <c r="KXS44" s="62"/>
      <c r="KXT44" s="62"/>
      <c r="KXU44" s="62"/>
      <c r="KXV44" s="62"/>
      <c r="KXW44" s="62"/>
      <c r="KXX44" s="62"/>
      <c r="KXY44" s="62"/>
      <c r="KXZ44" s="62"/>
      <c r="KYA44" s="62"/>
      <c r="KYB44" s="62"/>
      <c r="KYC44" s="62"/>
      <c r="KYD44" s="62"/>
      <c r="KYE44" s="62"/>
      <c r="KYF44" s="62"/>
      <c r="KYG44" s="62"/>
      <c r="KYH44" s="62"/>
      <c r="KYI44" s="62"/>
      <c r="KYJ44" s="62"/>
      <c r="KYK44" s="62"/>
      <c r="KYL44" s="62"/>
      <c r="KYM44" s="62"/>
      <c r="KYN44" s="62"/>
      <c r="KYO44" s="62"/>
      <c r="KYP44" s="62"/>
      <c r="KYQ44" s="62"/>
      <c r="KYR44" s="62"/>
      <c r="KYS44" s="62"/>
      <c r="KYT44" s="62"/>
      <c r="KYU44" s="62"/>
      <c r="KYV44" s="62"/>
      <c r="KYW44" s="62"/>
      <c r="KYX44" s="62"/>
      <c r="KYY44" s="62"/>
      <c r="KYZ44" s="62"/>
      <c r="KZA44" s="62"/>
      <c r="KZB44" s="62"/>
      <c r="KZC44" s="62"/>
      <c r="KZD44" s="62"/>
      <c r="KZE44" s="62"/>
      <c r="KZF44" s="62"/>
      <c r="KZG44" s="62"/>
      <c r="KZH44" s="62"/>
      <c r="KZI44" s="62"/>
      <c r="KZJ44" s="62"/>
      <c r="KZK44" s="62"/>
      <c r="KZL44" s="62"/>
      <c r="KZM44" s="62"/>
      <c r="KZN44" s="62"/>
      <c r="KZO44" s="62"/>
      <c r="KZP44" s="62"/>
      <c r="KZQ44" s="62"/>
      <c r="KZR44" s="62"/>
      <c r="KZS44" s="62"/>
      <c r="KZT44" s="62"/>
      <c r="KZU44" s="62"/>
      <c r="KZV44" s="62"/>
      <c r="KZW44" s="62"/>
      <c r="KZX44" s="62"/>
      <c r="KZY44" s="62"/>
      <c r="KZZ44" s="62"/>
      <c r="LAA44" s="62"/>
      <c r="LAB44" s="62"/>
      <c r="LAC44" s="62"/>
      <c r="LAD44" s="62"/>
      <c r="LAE44" s="62"/>
      <c r="LAF44" s="62"/>
      <c r="LAG44" s="62"/>
      <c r="LAH44" s="62"/>
      <c r="LAI44" s="62"/>
      <c r="LAJ44" s="62"/>
      <c r="LAK44" s="62"/>
      <c r="LAL44" s="62"/>
      <c r="LAM44" s="62"/>
      <c r="LAN44" s="62"/>
      <c r="LAO44" s="62"/>
      <c r="LAP44" s="62"/>
      <c r="LAQ44" s="62"/>
      <c r="LAR44" s="62"/>
      <c r="LAS44" s="62"/>
      <c r="LAT44" s="62"/>
      <c r="LAU44" s="62"/>
      <c r="LAV44" s="62"/>
      <c r="LAW44" s="62"/>
      <c r="LAX44" s="62"/>
      <c r="LAY44" s="62"/>
      <c r="LAZ44" s="62"/>
      <c r="LBA44" s="62"/>
      <c r="LBB44" s="62"/>
      <c r="LBC44" s="62"/>
      <c r="LBD44" s="62"/>
      <c r="LBE44" s="62"/>
      <c r="LBF44" s="62"/>
      <c r="LBG44" s="62"/>
      <c r="LBH44" s="62"/>
      <c r="LBI44" s="62"/>
      <c r="LBJ44" s="62"/>
      <c r="LBK44" s="62"/>
      <c r="LBL44" s="62"/>
      <c r="LBM44" s="62"/>
      <c r="LBN44" s="62"/>
      <c r="LBO44" s="62"/>
      <c r="LBP44" s="62"/>
      <c r="LBQ44" s="62"/>
      <c r="LBR44" s="62"/>
      <c r="LBS44" s="62"/>
      <c r="LBT44" s="62"/>
      <c r="LBU44" s="62"/>
      <c r="LBV44" s="62"/>
      <c r="LBW44" s="62"/>
      <c r="LBX44" s="62"/>
      <c r="LBY44" s="62"/>
      <c r="LBZ44" s="62"/>
      <c r="LCA44" s="62"/>
      <c r="LCB44" s="62"/>
      <c r="LCC44" s="62"/>
      <c r="LCD44" s="62"/>
      <c r="LCE44" s="62"/>
      <c r="LCF44" s="62"/>
      <c r="LCG44" s="62"/>
      <c r="LCH44" s="62"/>
      <c r="LCI44" s="62"/>
      <c r="LCJ44" s="62"/>
      <c r="LCK44" s="62"/>
      <c r="LCL44" s="62"/>
      <c r="LCM44" s="62"/>
      <c r="LCN44" s="62"/>
      <c r="LCO44" s="62"/>
      <c r="LCP44" s="62"/>
      <c r="LCQ44" s="62"/>
      <c r="LCR44" s="62"/>
      <c r="LCS44" s="62"/>
      <c r="LCT44" s="62"/>
      <c r="LCU44" s="62"/>
      <c r="LCV44" s="62"/>
      <c r="LCW44" s="62"/>
      <c r="LCX44" s="62"/>
      <c r="LCY44" s="62"/>
      <c r="LCZ44" s="62"/>
      <c r="LDA44" s="62"/>
      <c r="LDB44" s="62"/>
      <c r="LDC44" s="62"/>
      <c r="LDD44" s="62"/>
      <c r="LDE44" s="62"/>
      <c r="LDF44" s="62"/>
      <c r="LDG44" s="62"/>
      <c r="LDH44" s="62"/>
      <c r="LDI44" s="62"/>
      <c r="LDJ44" s="62"/>
      <c r="LDK44" s="62"/>
      <c r="LDL44" s="62"/>
      <c r="LDM44" s="62"/>
      <c r="LDN44" s="62"/>
      <c r="LDO44" s="62"/>
      <c r="LDP44" s="62"/>
      <c r="LDQ44" s="62"/>
      <c r="LDR44" s="62"/>
      <c r="LDS44" s="62"/>
      <c r="LDT44" s="62"/>
      <c r="LDU44" s="62"/>
      <c r="LDV44" s="62"/>
      <c r="LDW44" s="62"/>
      <c r="LDX44" s="62"/>
      <c r="LDY44" s="62"/>
      <c r="LDZ44" s="62"/>
      <c r="LEA44" s="62"/>
      <c r="LEB44" s="62"/>
      <c r="LEC44" s="62"/>
      <c r="LED44" s="62"/>
      <c r="LEE44" s="62"/>
      <c r="LEF44" s="62"/>
      <c r="LEG44" s="62"/>
      <c r="LEH44" s="62"/>
      <c r="LEI44" s="62"/>
      <c r="LEJ44" s="62"/>
      <c r="LEK44" s="62"/>
      <c r="LEL44" s="62"/>
      <c r="LEM44" s="62"/>
      <c r="LEN44" s="62"/>
      <c r="LEO44" s="62"/>
      <c r="LEP44" s="62"/>
      <c r="LEQ44" s="62"/>
      <c r="LER44" s="62"/>
      <c r="LES44" s="62"/>
      <c r="LET44" s="62"/>
      <c r="LEU44" s="62"/>
      <c r="LEV44" s="62"/>
      <c r="LEW44" s="62"/>
      <c r="LEX44" s="62"/>
      <c r="LEY44" s="62"/>
      <c r="LEZ44" s="62"/>
      <c r="LFA44" s="62"/>
      <c r="LFB44" s="62"/>
      <c r="LFC44" s="62"/>
      <c r="LFD44" s="62"/>
      <c r="LFE44" s="62"/>
      <c r="LFF44" s="62"/>
      <c r="LFG44" s="62"/>
      <c r="LFH44" s="62"/>
      <c r="LFI44" s="62"/>
      <c r="LFJ44" s="62"/>
      <c r="LFK44" s="62"/>
      <c r="LFL44" s="62"/>
      <c r="LFM44" s="62"/>
      <c r="LFN44" s="62"/>
      <c r="LFO44" s="62"/>
      <c r="LFP44" s="62"/>
      <c r="LFQ44" s="62"/>
      <c r="LFR44" s="62"/>
      <c r="LFS44" s="62"/>
      <c r="LFT44" s="62"/>
      <c r="LFU44" s="62"/>
      <c r="LFV44" s="62"/>
      <c r="LFW44" s="62"/>
      <c r="LFX44" s="62"/>
      <c r="LFY44" s="62"/>
      <c r="LFZ44" s="62"/>
      <c r="LGA44" s="62"/>
      <c r="LGB44" s="62"/>
      <c r="LGC44" s="62"/>
      <c r="LGD44" s="62"/>
      <c r="LGE44" s="62"/>
      <c r="LGF44" s="62"/>
      <c r="LGG44" s="62"/>
      <c r="LGH44" s="62"/>
      <c r="LGI44" s="62"/>
      <c r="LGJ44" s="62"/>
      <c r="LGK44" s="62"/>
      <c r="LGL44" s="62"/>
      <c r="LGM44" s="62"/>
      <c r="LGN44" s="62"/>
      <c r="LGO44" s="62"/>
      <c r="LGP44" s="62"/>
      <c r="LGQ44" s="62"/>
      <c r="LGR44" s="62"/>
      <c r="LGS44" s="62"/>
      <c r="LGT44" s="62"/>
      <c r="LGU44" s="62"/>
      <c r="LGV44" s="62"/>
      <c r="LGW44" s="62"/>
      <c r="LGX44" s="62"/>
      <c r="LGY44" s="62"/>
      <c r="LGZ44" s="62"/>
      <c r="LHA44" s="62"/>
      <c r="LHB44" s="62"/>
      <c r="LHC44" s="62"/>
      <c r="LHD44" s="62"/>
      <c r="LHE44" s="62"/>
      <c r="LHF44" s="62"/>
      <c r="LHG44" s="62"/>
      <c r="LHH44" s="62"/>
      <c r="LHI44" s="62"/>
      <c r="LHJ44" s="62"/>
      <c r="LHK44" s="62"/>
      <c r="LHL44" s="62"/>
      <c r="LHM44" s="62"/>
      <c r="LHN44" s="62"/>
      <c r="LHO44" s="62"/>
      <c r="LHP44" s="62"/>
      <c r="LHQ44" s="62"/>
      <c r="LHR44" s="62"/>
      <c r="LHS44" s="62"/>
      <c r="LHT44" s="62"/>
      <c r="LHU44" s="62"/>
      <c r="LHV44" s="62"/>
      <c r="LHW44" s="62"/>
      <c r="LHX44" s="62"/>
      <c r="LHY44" s="62"/>
      <c r="LHZ44" s="62"/>
      <c r="LIA44" s="62"/>
      <c r="LIB44" s="62"/>
      <c r="LIC44" s="62"/>
      <c r="LID44" s="62"/>
      <c r="LIE44" s="62"/>
      <c r="LIF44" s="62"/>
      <c r="LIG44" s="62"/>
      <c r="LIH44" s="62"/>
      <c r="LII44" s="62"/>
      <c r="LIJ44" s="62"/>
      <c r="LIK44" s="62"/>
      <c r="LIL44" s="62"/>
      <c r="LIM44" s="62"/>
      <c r="LIN44" s="62"/>
      <c r="LIO44" s="62"/>
      <c r="LIP44" s="62"/>
      <c r="LIQ44" s="62"/>
      <c r="LIR44" s="62"/>
      <c r="LIS44" s="62"/>
      <c r="LIT44" s="62"/>
      <c r="LIU44" s="62"/>
      <c r="LIV44" s="62"/>
      <c r="LIW44" s="62"/>
      <c r="LIX44" s="62"/>
      <c r="LIY44" s="62"/>
      <c r="LIZ44" s="62"/>
      <c r="LJA44" s="62"/>
      <c r="LJB44" s="62"/>
      <c r="LJC44" s="62"/>
      <c r="LJD44" s="62"/>
      <c r="LJE44" s="62"/>
      <c r="LJF44" s="62"/>
      <c r="LJG44" s="62"/>
      <c r="LJH44" s="62"/>
      <c r="LJI44" s="62"/>
      <c r="LJJ44" s="62"/>
      <c r="LJK44" s="62"/>
      <c r="LJL44" s="62"/>
      <c r="LJM44" s="62"/>
      <c r="LJN44" s="62"/>
      <c r="LJO44" s="62"/>
      <c r="LJP44" s="62"/>
      <c r="LJQ44" s="62"/>
      <c r="LJR44" s="62"/>
      <c r="LJS44" s="62"/>
      <c r="LJT44" s="62"/>
      <c r="LJU44" s="62"/>
      <c r="LJV44" s="62"/>
      <c r="LJW44" s="62"/>
      <c r="LJX44" s="62"/>
      <c r="LJY44" s="62"/>
      <c r="LJZ44" s="62"/>
      <c r="LKA44" s="62"/>
      <c r="LKB44" s="62"/>
      <c r="LKC44" s="62"/>
      <c r="LKD44" s="62"/>
      <c r="LKE44" s="62"/>
      <c r="LKF44" s="62"/>
      <c r="LKG44" s="62"/>
      <c r="LKH44" s="62"/>
      <c r="LKI44" s="62"/>
      <c r="LKJ44" s="62"/>
      <c r="LKK44" s="62"/>
      <c r="LKL44" s="62"/>
      <c r="LKM44" s="62"/>
      <c r="LKN44" s="62"/>
      <c r="LKO44" s="62"/>
      <c r="LKP44" s="62"/>
      <c r="LKQ44" s="62"/>
      <c r="LKR44" s="62"/>
      <c r="LKS44" s="62"/>
      <c r="LKT44" s="62"/>
      <c r="LKU44" s="62"/>
      <c r="LKV44" s="62"/>
      <c r="LKW44" s="62"/>
      <c r="LKX44" s="62"/>
      <c r="LKY44" s="62"/>
      <c r="LKZ44" s="62"/>
      <c r="LLA44" s="62"/>
      <c r="LLB44" s="62"/>
      <c r="LLC44" s="62"/>
      <c r="LLD44" s="62"/>
      <c r="LLE44" s="62"/>
      <c r="LLF44" s="62"/>
      <c r="LLG44" s="62"/>
      <c r="LLH44" s="62"/>
      <c r="LLI44" s="62"/>
      <c r="LLJ44" s="62"/>
      <c r="LLK44" s="62"/>
      <c r="LLL44" s="62"/>
      <c r="LLM44" s="62"/>
      <c r="LLN44" s="62"/>
      <c r="LLO44" s="62"/>
      <c r="LLP44" s="62"/>
      <c r="LLQ44" s="62"/>
      <c r="LLR44" s="62"/>
      <c r="LLS44" s="62"/>
      <c r="LLT44" s="62"/>
      <c r="LLU44" s="62"/>
      <c r="LLV44" s="62"/>
      <c r="LLW44" s="62"/>
      <c r="LLX44" s="62"/>
      <c r="LLY44" s="62"/>
      <c r="LLZ44" s="62"/>
      <c r="LMA44" s="62"/>
      <c r="LMB44" s="62"/>
      <c r="LMC44" s="62"/>
      <c r="LMD44" s="62"/>
      <c r="LME44" s="62"/>
      <c r="LMF44" s="62"/>
      <c r="LMG44" s="62"/>
      <c r="LMH44" s="62"/>
      <c r="LMI44" s="62"/>
      <c r="LMJ44" s="62"/>
      <c r="LMK44" s="62"/>
      <c r="LML44" s="62"/>
      <c r="LMM44" s="62"/>
      <c r="LMN44" s="62"/>
      <c r="LMO44" s="62"/>
      <c r="LMP44" s="62"/>
      <c r="LMQ44" s="62"/>
      <c r="LMR44" s="62"/>
      <c r="LMS44" s="62"/>
      <c r="LMT44" s="62"/>
      <c r="LMU44" s="62"/>
      <c r="LMV44" s="62"/>
      <c r="LMW44" s="62"/>
      <c r="LMX44" s="62"/>
      <c r="LMY44" s="62"/>
      <c r="LMZ44" s="62"/>
      <c r="LNA44" s="62"/>
      <c r="LNB44" s="62"/>
      <c r="LNC44" s="62"/>
      <c r="LND44" s="62"/>
      <c r="LNE44" s="62"/>
      <c r="LNF44" s="62"/>
      <c r="LNG44" s="62"/>
      <c r="LNH44" s="62"/>
      <c r="LNI44" s="62"/>
      <c r="LNJ44" s="62"/>
      <c r="LNK44" s="62"/>
      <c r="LNL44" s="62"/>
      <c r="LNM44" s="62"/>
      <c r="LNN44" s="62"/>
      <c r="LNO44" s="62"/>
      <c r="LNP44" s="62"/>
      <c r="LNQ44" s="62"/>
      <c r="LNR44" s="62"/>
      <c r="LNS44" s="62"/>
      <c r="LNT44" s="62"/>
      <c r="LNU44" s="62"/>
      <c r="LNV44" s="62"/>
      <c r="LNW44" s="62"/>
      <c r="LNX44" s="62"/>
      <c r="LNY44" s="62"/>
      <c r="LNZ44" s="62"/>
      <c r="LOA44" s="62"/>
      <c r="LOB44" s="62"/>
      <c r="LOC44" s="62"/>
      <c r="LOD44" s="62"/>
      <c r="LOE44" s="62"/>
      <c r="LOF44" s="62"/>
      <c r="LOG44" s="62"/>
      <c r="LOH44" s="62"/>
      <c r="LOI44" s="62"/>
      <c r="LOJ44" s="62"/>
      <c r="LOK44" s="62"/>
      <c r="LOL44" s="62"/>
      <c r="LOM44" s="62"/>
      <c r="LON44" s="62"/>
      <c r="LOO44" s="62"/>
      <c r="LOP44" s="62"/>
      <c r="LOQ44" s="62"/>
      <c r="LOR44" s="62"/>
      <c r="LOS44" s="62"/>
      <c r="LOT44" s="62"/>
      <c r="LOU44" s="62"/>
      <c r="LOV44" s="62"/>
      <c r="LOW44" s="62"/>
      <c r="LOX44" s="62"/>
      <c r="LOY44" s="62"/>
      <c r="LOZ44" s="62"/>
      <c r="LPA44" s="62"/>
      <c r="LPB44" s="62"/>
      <c r="LPC44" s="62"/>
      <c r="LPD44" s="62"/>
      <c r="LPE44" s="62"/>
      <c r="LPF44" s="62"/>
      <c r="LPG44" s="62"/>
      <c r="LPH44" s="62"/>
      <c r="LPI44" s="62"/>
      <c r="LPJ44" s="62"/>
      <c r="LPK44" s="62"/>
      <c r="LPL44" s="62"/>
      <c r="LPM44" s="62"/>
      <c r="LPN44" s="62"/>
      <c r="LPO44" s="62"/>
      <c r="LPP44" s="62"/>
      <c r="LPQ44" s="62"/>
      <c r="LPR44" s="62"/>
      <c r="LPS44" s="62"/>
      <c r="LPT44" s="62"/>
      <c r="LPU44" s="62"/>
      <c r="LPV44" s="62"/>
      <c r="LPW44" s="62"/>
      <c r="LPX44" s="62"/>
      <c r="LPY44" s="62"/>
      <c r="LPZ44" s="62"/>
      <c r="LQA44" s="62"/>
      <c r="LQB44" s="62"/>
      <c r="LQC44" s="62"/>
      <c r="LQD44" s="62"/>
      <c r="LQE44" s="62"/>
      <c r="LQF44" s="62"/>
      <c r="LQG44" s="62"/>
      <c r="LQH44" s="62"/>
      <c r="LQI44" s="62"/>
      <c r="LQJ44" s="62"/>
      <c r="LQK44" s="62"/>
      <c r="LQL44" s="62"/>
      <c r="LQM44" s="62"/>
      <c r="LQN44" s="62"/>
      <c r="LQO44" s="62"/>
      <c r="LQP44" s="62"/>
      <c r="LQQ44" s="62"/>
      <c r="LQR44" s="62"/>
      <c r="LQS44" s="62"/>
      <c r="LQT44" s="62"/>
      <c r="LQU44" s="62"/>
      <c r="LQV44" s="62"/>
      <c r="LQW44" s="62"/>
      <c r="LQX44" s="62"/>
      <c r="LQY44" s="62"/>
      <c r="LQZ44" s="62"/>
      <c r="LRA44" s="62"/>
      <c r="LRB44" s="62"/>
      <c r="LRC44" s="62"/>
      <c r="LRD44" s="62"/>
      <c r="LRE44" s="62"/>
      <c r="LRF44" s="62"/>
      <c r="LRG44" s="62"/>
      <c r="LRH44" s="62"/>
      <c r="LRI44" s="62"/>
      <c r="LRJ44" s="62"/>
      <c r="LRK44" s="62"/>
      <c r="LRL44" s="62"/>
      <c r="LRM44" s="62"/>
      <c r="LRN44" s="62"/>
      <c r="LRO44" s="62"/>
      <c r="LRP44" s="62"/>
      <c r="LRQ44" s="62"/>
      <c r="LRR44" s="62"/>
      <c r="LRS44" s="62"/>
      <c r="LRT44" s="62"/>
      <c r="LRU44" s="62"/>
      <c r="LRV44" s="62"/>
      <c r="LRW44" s="62"/>
      <c r="LRX44" s="62"/>
      <c r="LRY44" s="62"/>
      <c r="LRZ44" s="62"/>
      <c r="LSA44" s="62"/>
      <c r="LSB44" s="62"/>
      <c r="LSC44" s="62"/>
      <c r="LSD44" s="62"/>
      <c r="LSE44" s="62"/>
      <c r="LSF44" s="62"/>
      <c r="LSG44" s="62"/>
      <c r="LSH44" s="62"/>
      <c r="LSI44" s="62"/>
      <c r="LSJ44" s="62"/>
      <c r="LSK44" s="62"/>
      <c r="LSL44" s="62"/>
      <c r="LSM44" s="62"/>
      <c r="LSN44" s="62"/>
      <c r="LSO44" s="62"/>
      <c r="LSP44" s="62"/>
      <c r="LSQ44" s="62"/>
      <c r="LSR44" s="62"/>
      <c r="LSS44" s="62"/>
      <c r="LST44" s="62"/>
      <c r="LSU44" s="62"/>
      <c r="LSV44" s="62"/>
      <c r="LSW44" s="62"/>
      <c r="LSX44" s="62"/>
      <c r="LSY44" s="62"/>
      <c r="LSZ44" s="62"/>
      <c r="LTA44" s="62"/>
      <c r="LTB44" s="62"/>
      <c r="LTC44" s="62"/>
      <c r="LTD44" s="62"/>
      <c r="LTE44" s="62"/>
      <c r="LTF44" s="62"/>
      <c r="LTG44" s="62"/>
      <c r="LTH44" s="62"/>
      <c r="LTI44" s="62"/>
      <c r="LTJ44" s="62"/>
      <c r="LTK44" s="62"/>
      <c r="LTL44" s="62"/>
      <c r="LTM44" s="62"/>
      <c r="LTN44" s="62"/>
      <c r="LTO44" s="62"/>
      <c r="LTP44" s="62"/>
      <c r="LTQ44" s="62"/>
      <c r="LTR44" s="62"/>
      <c r="LTS44" s="62"/>
      <c r="LTT44" s="62"/>
      <c r="LTU44" s="62"/>
      <c r="LTV44" s="62"/>
      <c r="LTW44" s="62"/>
      <c r="LTX44" s="62"/>
      <c r="LTY44" s="62"/>
      <c r="LTZ44" s="62"/>
      <c r="LUA44" s="62"/>
      <c r="LUB44" s="62"/>
      <c r="LUC44" s="62"/>
      <c r="LUD44" s="62"/>
      <c r="LUE44" s="62"/>
      <c r="LUF44" s="62"/>
      <c r="LUG44" s="62"/>
      <c r="LUH44" s="62"/>
      <c r="LUI44" s="62"/>
      <c r="LUJ44" s="62"/>
      <c r="LUK44" s="62"/>
      <c r="LUL44" s="62"/>
      <c r="LUM44" s="62"/>
      <c r="LUN44" s="62"/>
      <c r="LUO44" s="62"/>
      <c r="LUP44" s="62"/>
      <c r="LUQ44" s="62"/>
      <c r="LUR44" s="62"/>
      <c r="LUS44" s="62"/>
      <c r="LUT44" s="62"/>
      <c r="LUU44" s="62"/>
      <c r="LUV44" s="62"/>
      <c r="LUW44" s="62"/>
      <c r="LUX44" s="62"/>
      <c r="LUY44" s="62"/>
      <c r="LUZ44" s="62"/>
      <c r="LVA44" s="62"/>
      <c r="LVB44" s="62"/>
      <c r="LVC44" s="62"/>
      <c r="LVD44" s="62"/>
      <c r="LVE44" s="62"/>
      <c r="LVF44" s="62"/>
      <c r="LVG44" s="62"/>
      <c r="LVH44" s="62"/>
      <c r="LVI44" s="62"/>
      <c r="LVJ44" s="62"/>
      <c r="LVK44" s="62"/>
      <c r="LVL44" s="62"/>
      <c r="LVM44" s="62"/>
      <c r="LVN44" s="62"/>
      <c r="LVO44" s="62"/>
      <c r="LVP44" s="62"/>
      <c r="LVQ44" s="62"/>
      <c r="LVR44" s="62"/>
      <c r="LVS44" s="62"/>
      <c r="LVT44" s="62"/>
      <c r="LVU44" s="62"/>
      <c r="LVV44" s="62"/>
      <c r="LVW44" s="62"/>
      <c r="LVX44" s="62"/>
      <c r="LVY44" s="62"/>
      <c r="LVZ44" s="62"/>
      <c r="LWA44" s="62"/>
      <c r="LWB44" s="62"/>
      <c r="LWC44" s="62"/>
      <c r="LWD44" s="62"/>
      <c r="LWE44" s="62"/>
      <c r="LWF44" s="62"/>
      <c r="LWG44" s="62"/>
      <c r="LWH44" s="62"/>
      <c r="LWI44" s="62"/>
      <c r="LWJ44" s="62"/>
      <c r="LWK44" s="62"/>
      <c r="LWL44" s="62"/>
      <c r="LWM44" s="62"/>
      <c r="LWN44" s="62"/>
      <c r="LWO44" s="62"/>
      <c r="LWP44" s="62"/>
      <c r="LWQ44" s="62"/>
      <c r="LWR44" s="62"/>
      <c r="LWS44" s="62"/>
      <c r="LWT44" s="62"/>
      <c r="LWU44" s="62"/>
      <c r="LWV44" s="62"/>
      <c r="LWW44" s="62"/>
      <c r="LWX44" s="62"/>
      <c r="LWY44" s="62"/>
      <c r="LWZ44" s="62"/>
      <c r="LXA44" s="62"/>
      <c r="LXB44" s="62"/>
      <c r="LXC44" s="62"/>
      <c r="LXD44" s="62"/>
      <c r="LXE44" s="62"/>
      <c r="LXF44" s="62"/>
      <c r="LXG44" s="62"/>
      <c r="LXH44" s="62"/>
      <c r="LXI44" s="62"/>
      <c r="LXJ44" s="62"/>
      <c r="LXK44" s="62"/>
      <c r="LXL44" s="62"/>
      <c r="LXM44" s="62"/>
      <c r="LXN44" s="62"/>
      <c r="LXO44" s="62"/>
      <c r="LXP44" s="62"/>
      <c r="LXQ44" s="62"/>
      <c r="LXR44" s="62"/>
      <c r="LXS44" s="62"/>
      <c r="LXT44" s="62"/>
      <c r="LXU44" s="62"/>
      <c r="LXV44" s="62"/>
      <c r="LXW44" s="62"/>
      <c r="LXX44" s="62"/>
      <c r="LXY44" s="62"/>
      <c r="LXZ44" s="62"/>
      <c r="LYA44" s="62"/>
      <c r="LYB44" s="62"/>
      <c r="LYC44" s="62"/>
      <c r="LYD44" s="62"/>
      <c r="LYE44" s="62"/>
      <c r="LYF44" s="62"/>
      <c r="LYG44" s="62"/>
      <c r="LYH44" s="62"/>
      <c r="LYI44" s="62"/>
      <c r="LYJ44" s="62"/>
      <c r="LYK44" s="62"/>
      <c r="LYL44" s="62"/>
      <c r="LYM44" s="62"/>
      <c r="LYN44" s="62"/>
      <c r="LYO44" s="62"/>
      <c r="LYP44" s="62"/>
      <c r="LYQ44" s="62"/>
      <c r="LYR44" s="62"/>
      <c r="LYS44" s="62"/>
      <c r="LYT44" s="62"/>
      <c r="LYU44" s="62"/>
      <c r="LYV44" s="62"/>
      <c r="LYW44" s="62"/>
      <c r="LYX44" s="62"/>
      <c r="LYY44" s="62"/>
      <c r="LYZ44" s="62"/>
      <c r="LZA44" s="62"/>
      <c r="LZB44" s="62"/>
      <c r="LZC44" s="62"/>
      <c r="LZD44" s="62"/>
      <c r="LZE44" s="62"/>
      <c r="LZF44" s="62"/>
      <c r="LZG44" s="62"/>
      <c r="LZH44" s="62"/>
      <c r="LZI44" s="62"/>
      <c r="LZJ44" s="62"/>
      <c r="LZK44" s="62"/>
      <c r="LZL44" s="62"/>
      <c r="LZM44" s="62"/>
      <c r="LZN44" s="62"/>
      <c r="LZO44" s="62"/>
      <c r="LZP44" s="62"/>
      <c r="LZQ44" s="62"/>
      <c r="LZR44" s="62"/>
      <c r="LZS44" s="62"/>
      <c r="LZT44" s="62"/>
      <c r="LZU44" s="62"/>
      <c r="LZV44" s="62"/>
      <c r="LZW44" s="62"/>
      <c r="LZX44" s="62"/>
      <c r="LZY44" s="62"/>
      <c r="LZZ44" s="62"/>
      <c r="MAA44" s="62"/>
      <c r="MAB44" s="62"/>
      <c r="MAC44" s="62"/>
      <c r="MAD44" s="62"/>
      <c r="MAE44" s="62"/>
      <c r="MAF44" s="62"/>
      <c r="MAG44" s="62"/>
      <c r="MAH44" s="62"/>
      <c r="MAI44" s="62"/>
      <c r="MAJ44" s="62"/>
      <c r="MAK44" s="62"/>
      <c r="MAL44" s="62"/>
      <c r="MAM44" s="62"/>
      <c r="MAN44" s="62"/>
      <c r="MAO44" s="62"/>
      <c r="MAP44" s="62"/>
      <c r="MAQ44" s="62"/>
      <c r="MAR44" s="62"/>
      <c r="MAS44" s="62"/>
      <c r="MAT44" s="62"/>
      <c r="MAU44" s="62"/>
      <c r="MAV44" s="62"/>
      <c r="MAW44" s="62"/>
      <c r="MAX44" s="62"/>
      <c r="MAY44" s="62"/>
      <c r="MAZ44" s="62"/>
      <c r="MBA44" s="62"/>
      <c r="MBB44" s="62"/>
      <c r="MBC44" s="62"/>
      <c r="MBD44" s="62"/>
      <c r="MBE44" s="62"/>
      <c r="MBF44" s="62"/>
      <c r="MBG44" s="62"/>
      <c r="MBH44" s="62"/>
      <c r="MBI44" s="62"/>
      <c r="MBJ44" s="62"/>
      <c r="MBK44" s="62"/>
      <c r="MBL44" s="62"/>
      <c r="MBM44" s="62"/>
      <c r="MBN44" s="62"/>
      <c r="MBO44" s="62"/>
      <c r="MBP44" s="62"/>
      <c r="MBQ44" s="62"/>
      <c r="MBR44" s="62"/>
      <c r="MBS44" s="62"/>
      <c r="MBT44" s="62"/>
      <c r="MBU44" s="62"/>
      <c r="MBV44" s="62"/>
      <c r="MBW44" s="62"/>
      <c r="MBX44" s="62"/>
      <c r="MBY44" s="62"/>
      <c r="MBZ44" s="62"/>
      <c r="MCA44" s="62"/>
      <c r="MCB44" s="62"/>
      <c r="MCC44" s="62"/>
      <c r="MCD44" s="62"/>
      <c r="MCE44" s="62"/>
      <c r="MCF44" s="62"/>
      <c r="MCG44" s="62"/>
      <c r="MCH44" s="62"/>
      <c r="MCI44" s="62"/>
      <c r="MCJ44" s="62"/>
      <c r="MCK44" s="62"/>
      <c r="MCL44" s="62"/>
      <c r="MCM44" s="62"/>
      <c r="MCN44" s="62"/>
      <c r="MCO44" s="62"/>
      <c r="MCP44" s="62"/>
      <c r="MCQ44" s="62"/>
      <c r="MCR44" s="62"/>
      <c r="MCS44" s="62"/>
      <c r="MCT44" s="62"/>
      <c r="MCU44" s="62"/>
      <c r="MCV44" s="62"/>
      <c r="MCW44" s="62"/>
      <c r="MCX44" s="62"/>
      <c r="MCY44" s="62"/>
      <c r="MCZ44" s="62"/>
      <c r="MDA44" s="62"/>
      <c r="MDB44" s="62"/>
      <c r="MDC44" s="62"/>
      <c r="MDD44" s="62"/>
      <c r="MDE44" s="62"/>
      <c r="MDF44" s="62"/>
      <c r="MDG44" s="62"/>
      <c r="MDH44" s="62"/>
      <c r="MDI44" s="62"/>
      <c r="MDJ44" s="62"/>
      <c r="MDK44" s="62"/>
      <c r="MDL44" s="62"/>
      <c r="MDM44" s="62"/>
      <c r="MDN44" s="62"/>
      <c r="MDO44" s="62"/>
      <c r="MDP44" s="62"/>
      <c r="MDQ44" s="62"/>
      <c r="MDR44" s="62"/>
      <c r="MDS44" s="62"/>
      <c r="MDT44" s="62"/>
      <c r="MDU44" s="62"/>
      <c r="MDV44" s="62"/>
      <c r="MDW44" s="62"/>
      <c r="MDX44" s="62"/>
      <c r="MDY44" s="62"/>
      <c r="MDZ44" s="62"/>
      <c r="MEA44" s="62"/>
      <c r="MEB44" s="62"/>
      <c r="MEC44" s="62"/>
      <c r="MED44" s="62"/>
      <c r="MEE44" s="62"/>
      <c r="MEF44" s="62"/>
      <c r="MEG44" s="62"/>
      <c r="MEH44" s="62"/>
      <c r="MEI44" s="62"/>
      <c r="MEJ44" s="62"/>
      <c r="MEK44" s="62"/>
      <c r="MEL44" s="62"/>
      <c r="MEM44" s="62"/>
      <c r="MEN44" s="62"/>
      <c r="MEO44" s="62"/>
      <c r="MEP44" s="62"/>
      <c r="MEQ44" s="62"/>
      <c r="MER44" s="62"/>
      <c r="MES44" s="62"/>
      <c r="MET44" s="62"/>
      <c r="MEU44" s="62"/>
      <c r="MEV44" s="62"/>
      <c r="MEW44" s="62"/>
      <c r="MEX44" s="62"/>
      <c r="MEY44" s="62"/>
      <c r="MEZ44" s="62"/>
      <c r="MFA44" s="62"/>
      <c r="MFB44" s="62"/>
      <c r="MFC44" s="62"/>
      <c r="MFD44" s="62"/>
      <c r="MFE44" s="62"/>
      <c r="MFF44" s="62"/>
      <c r="MFG44" s="62"/>
      <c r="MFH44" s="62"/>
      <c r="MFI44" s="62"/>
      <c r="MFJ44" s="62"/>
      <c r="MFK44" s="62"/>
      <c r="MFL44" s="62"/>
      <c r="MFM44" s="62"/>
      <c r="MFN44" s="62"/>
      <c r="MFO44" s="62"/>
      <c r="MFP44" s="62"/>
      <c r="MFQ44" s="62"/>
      <c r="MFR44" s="62"/>
      <c r="MFS44" s="62"/>
      <c r="MFT44" s="62"/>
      <c r="MFU44" s="62"/>
      <c r="MFV44" s="62"/>
      <c r="MFW44" s="62"/>
      <c r="MFX44" s="62"/>
      <c r="MFY44" s="62"/>
      <c r="MFZ44" s="62"/>
      <c r="MGA44" s="62"/>
      <c r="MGB44" s="62"/>
      <c r="MGC44" s="62"/>
      <c r="MGD44" s="62"/>
      <c r="MGE44" s="62"/>
      <c r="MGF44" s="62"/>
      <c r="MGG44" s="62"/>
      <c r="MGH44" s="62"/>
      <c r="MGI44" s="62"/>
      <c r="MGJ44" s="62"/>
      <c r="MGK44" s="62"/>
      <c r="MGL44" s="62"/>
      <c r="MGM44" s="62"/>
      <c r="MGN44" s="62"/>
      <c r="MGO44" s="62"/>
      <c r="MGP44" s="62"/>
      <c r="MGQ44" s="62"/>
      <c r="MGR44" s="62"/>
      <c r="MGS44" s="62"/>
      <c r="MGT44" s="62"/>
      <c r="MGU44" s="62"/>
      <c r="MGV44" s="62"/>
      <c r="MGW44" s="62"/>
      <c r="MGX44" s="62"/>
      <c r="MGY44" s="62"/>
      <c r="MGZ44" s="62"/>
      <c r="MHA44" s="62"/>
      <c r="MHB44" s="62"/>
      <c r="MHC44" s="62"/>
      <c r="MHD44" s="62"/>
      <c r="MHE44" s="62"/>
      <c r="MHF44" s="62"/>
      <c r="MHG44" s="62"/>
      <c r="MHH44" s="62"/>
      <c r="MHI44" s="62"/>
      <c r="MHJ44" s="62"/>
      <c r="MHK44" s="62"/>
      <c r="MHL44" s="62"/>
      <c r="MHM44" s="62"/>
      <c r="MHN44" s="62"/>
      <c r="MHO44" s="62"/>
      <c r="MHP44" s="62"/>
      <c r="MHQ44" s="62"/>
      <c r="MHR44" s="62"/>
      <c r="MHS44" s="62"/>
      <c r="MHT44" s="62"/>
      <c r="MHU44" s="62"/>
      <c r="MHV44" s="62"/>
      <c r="MHW44" s="62"/>
      <c r="MHX44" s="62"/>
      <c r="MHY44" s="62"/>
      <c r="MHZ44" s="62"/>
      <c r="MIA44" s="62"/>
      <c r="MIB44" s="62"/>
      <c r="MIC44" s="62"/>
      <c r="MID44" s="62"/>
      <c r="MIE44" s="62"/>
      <c r="MIF44" s="62"/>
      <c r="MIG44" s="62"/>
      <c r="MIH44" s="62"/>
      <c r="MII44" s="62"/>
      <c r="MIJ44" s="62"/>
      <c r="MIK44" s="62"/>
      <c r="MIL44" s="62"/>
      <c r="MIM44" s="62"/>
      <c r="MIN44" s="62"/>
      <c r="MIO44" s="62"/>
      <c r="MIP44" s="62"/>
      <c r="MIQ44" s="62"/>
      <c r="MIR44" s="62"/>
      <c r="MIS44" s="62"/>
      <c r="MIT44" s="62"/>
      <c r="MIU44" s="62"/>
      <c r="MIV44" s="62"/>
      <c r="MIW44" s="62"/>
      <c r="MIX44" s="62"/>
      <c r="MIY44" s="62"/>
      <c r="MIZ44" s="62"/>
      <c r="MJA44" s="62"/>
      <c r="MJB44" s="62"/>
      <c r="MJC44" s="62"/>
      <c r="MJD44" s="62"/>
      <c r="MJE44" s="62"/>
      <c r="MJF44" s="62"/>
      <c r="MJG44" s="62"/>
      <c r="MJH44" s="62"/>
      <c r="MJI44" s="62"/>
      <c r="MJJ44" s="62"/>
      <c r="MJK44" s="62"/>
      <c r="MJL44" s="62"/>
      <c r="MJM44" s="62"/>
      <c r="MJN44" s="62"/>
      <c r="MJO44" s="62"/>
      <c r="MJP44" s="62"/>
      <c r="MJQ44" s="62"/>
      <c r="MJR44" s="62"/>
      <c r="MJS44" s="62"/>
      <c r="MJT44" s="62"/>
      <c r="MJU44" s="62"/>
      <c r="MJV44" s="62"/>
      <c r="MJW44" s="62"/>
      <c r="MJX44" s="62"/>
      <c r="MJY44" s="62"/>
      <c r="MJZ44" s="62"/>
      <c r="MKA44" s="62"/>
      <c r="MKB44" s="62"/>
      <c r="MKC44" s="62"/>
      <c r="MKD44" s="62"/>
      <c r="MKE44" s="62"/>
      <c r="MKF44" s="62"/>
      <c r="MKG44" s="62"/>
      <c r="MKH44" s="62"/>
      <c r="MKI44" s="62"/>
      <c r="MKJ44" s="62"/>
      <c r="MKK44" s="62"/>
      <c r="MKL44" s="62"/>
      <c r="MKM44" s="62"/>
      <c r="MKN44" s="62"/>
      <c r="MKO44" s="62"/>
      <c r="MKP44" s="62"/>
      <c r="MKQ44" s="62"/>
      <c r="MKR44" s="62"/>
      <c r="MKS44" s="62"/>
      <c r="MKT44" s="62"/>
      <c r="MKU44" s="62"/>
      <c r="MKV44" s="62"/>
      <c r="MKW44" s="62"/>
      <c r="MKX44" s="62"/>
      <c r="MKY44" s="62"/>
      <c r="MKZ44" s="62"/>
      <c r="MLA44" s="62"/>
      <c r="MLB44" s="62"/>
      <c r="MLC44" s="62"/>
      <c r="MLD44" s="62"/>
      <c r="MLE44" s="62"/>
      <c r="MLF44" s="62"/>
      <c r="MLG44" s="62"/>
      <c r="MLH44" s="62"/>
      <c r="MLI44" s="62"/>
      <c r="MLJ44" s="62"/>
      <c r="MLK44" s="62"/>
      <c r="MLL44" s="62"/>
      <c r="MLM44" s="62"/>
      <c r="MLN44" s="62"/>
      <c r="MLO44" s="62"/>
      <c r="MLP44" s="62"/>
      <c r="MLQ44" s="62"/>
      <c r="MLR44" s="62"/>
      <c r="MLS44" s="62"/>
      <c r="MLT44" s="62"/>
      <c r="MLU44" s="62"/>
      <c r="MLV44" s="62"/>
      <c r="MLW44" s="62"/>
      <c r="MLX44" s="62"/>
      <c r="MLY44" s="62"/>
      <c r="MLZ44" s="62"/>
      <c r="MMA44" s="62"/>
      <c r="MMB44" s="62"/>
      <c r="MMC44" s="62"/>
      <c r="MMD44" s="62"/>
      <c r="MME44" s="62"/>
      <c r="MMF44" s="62"/>
      <c r="MMG44" s="62"/>
      <c r="MMH44" s="62"/>
      <c r="MMI44" s="62"/>
      <c r="MMJ44" s="62"/>
      <c r="MMK44" s="62"/>
      <c r="MML44" s="62"/>
      <c r="MMM44" s="62"/>
      <c r="MMN44" s="62"/>
      <c r="MMO44" s="62"/>
      <c r="MMP44" s="62"/>
      <c r="MMQ44" s="62"/>
      <c r="MMR44" s="62"/>
      <c r="MMS44" s="62"/>
      <c r="MMT44" s="62"/>
      <c r="MMU44" s="62"/>
      <c r="MMV44" s="62"/>
      <c r="MMW44" s="62"/>
      <c r="MMX44" s="62"/>
      <c r="MMY44" s="62"/>
      <c r="MMZ44" s="62"/>
      <c r="MNA44" s="62"/>
      <c r="MNB44" s="62"/>
      <c r="MNC44" s="62"/>
      <c r="MND44" s="62"/>
      <c r="MNE44" s="62"/>
      <c r="MNF44" s="62"/>
      <c r="MNG44" s="62"/>
      <c r="MNH44" s="62"/>
      <c r="MNI44" s="62"/>
      <c r="MNJ44" s="62"/>
      <c r="MNK44" s="62"/>
      <c r="MNL44" s="62"/>
      <c r="MNM44" s="62"/>
      <c r="MNN44" s="62"/>
      <c r="MNO44" s="62"/>
      <c r="MNP44" s="62"/>
      <c r="MNQ44" s="62"/>
      <c r="MNR44" s="62"/>
      <c r="MNS44" s="62"/>
      <c r="MNT44" s="62"/>
      <c r="MNU44" s="62"/>
      <c r="MNV44" s="62"/>
      <c r="MNW44" s="62"/>
      <c r="MNX44" s="62"/>
      <c r="MNY44" s="62"/>
      <c r="MNZ44" s="62"/>
      <c r="MOA44" s="62"/>
      <c r="MOB44" s="62"/>
      <c r="MOC44" s="62"/>
      <c r="MOD44" s="62"/>
      <c r="MOE44" s="62"/>
      <c r="MOF44" s="62"/>
      <c r="MOG44" s="62"/>
      <c r="MOH44" s="62"/>
      <c r="MOI44" s="62"/>
      <c r="MOJ44" s="62"/>
      <c r="MOK44" s="62"/>
      <c r="MOL44" s="62"/>
      <c r="MOM44" s="62"/>
      <c r="MON44" s="62"/>
      <c r="MOO44" s="62"/>
      <c r="MOP44" s="62"/>
      <c r="MOQ44" s="62"/>
      <c r="MOR44" s="62"/>
      <c r="MOS44" s="62"/>
      <c r="MOT44" s="62"/>
      <c r="MOU44" s="62"/>
      <c r="MOV44" s="62"/>
      <c r="MOW44" s="62"/>
      <c r="MOX44" s="62"/>
      <c r="MOY44" s="62"/>
      <c r="MOZ44" s="62"/>
      <c r="MPA44" s="62"/>
      <c r="MPB44" s="62"/>
      <c r="MPC44" s="62"/>
      <c r="MPD44" s="62"/>
      <c r="MPE44" s="62"/>
      <c r="MPF44" s="62"/>
      <c r="MPG44" s="62"/>
      <c r="MPH44" s="62"/>
      <c r="MPI44" s="62"/>
      <c r="MPJ44" s="62"/>
      <c r="MPK44" s="62"/>
      <c r="MPL44" s="62"/>
      <c r="MPM44" s="62"/>
      <c r="MPN44" s="62"/>
      <c r="MPO44" s="62"/>
      <c r="MPP44" s="62"/>
      <c r="MPQ44" s="62"/>
      <c r="MPR44" s="62"/>
      <c r="MPS44" s="62"/>
      <c r="MPT44" s="62"/>
      <c r="MPU44" s="62"/>
      <c r="MPV44" s="62"/>
      <c r="MPW44" s="62"/>
      <c r="MPX44" s="62"/>
      <c r="MPY44" s="62"/>
      <c r="MPZ44" s="62"/>
      <c r="MQA44" s="62"/>
      <c r="MQB44" s="62"/>
      <c r="MQC44" s="62"/>
      <c r="MQD44" s="62"/>
      <c r="MQE44" s="62"/>
      <c r="MQF44" s="62"/>
      <c r="MQG44" s="62"/>
      <c r="MQH44" s="62"/>
      <c r="MQI44" s="62"/>
      <c r="MQJ44" s="62"/>
      <c r="MQK44" s="62"/>
      <c r="MQL44" s="62"/>
      <c r="MQM44" s="62"/>
      <c r="MQN44" s="62"/>
      <c r="MQO44" s="62"/>
      <c r="MQP44" s="62"/>
      <c r="MQQ44" s="62"/>
      <c r="MQR44" s="62"/>
      <c r="MQS44" s="62"/>
      <c r="MQT44" s="62"/>
      <c r="MQU44" s="62"/>
      <c r="MQV44" s="62"/>
      <c r="MQW44" s="62"/>
      <c r="MQX44" s="62"/>
      <c r="MQY44" s="62"/>
      <c r="MQZ44" s="62"/>
      <c r="MRA44" s="62"/>
      <c r="MRB44" s="62"/>
      <c r="MRC44" s="62"/>
      <c r="MRD44" s="62"/>
      <c r="MRE44" s="62"/>
      <c r="MRF44" s="62"/>
      <c r="MRG44" s="62"/>
      <c r="MRH44" s="62"/>
      <c r="MRI44" s="62"/>
      <c r="MRJ44" s="62"/>
      <c r="MRK44" s="62"/>
      <c r="MRL44" s="62"/>
      <c r="MRM44" s="62"/>
      <c r="MRN44" s="62"/>
      <c r="MRO44" s="62"/>
      <c r="MRP44" s="62"/>
      <c r="MRQ44" s="62"/>
      <c r="MRR44" s="62"/>
      <c r="MRS44" s="62"/>
      <c r="MRT44" s="62"/>
      <c r="MRU44" s="62"/>
      <c r="MRV44" s="62"/>
      <c r="MRW44" s="62"/>
      <c r="MRX44" s="62"/>
      <c r="MRY44" s="62"/>
      <c r="MRZ44" s="62"/>
      <c r="MSA44" s="62"/>
      <c r="MSB44" s="62"/>
      <c r="MSC44" s="62"/>
      <c r="MSD44" s="62"/>
      <c r="MSE44" s="62"/>
      <c r="MSF44" s="62"/>
      <c r="MSG44" s="62"/>
      <c r="MSH44" s="62"/>
      <c r="MSI44" s="62"/>
      <c r="MSJ44" s="62"/>
      <c r="MSK44" s="62"/>
      <c r="MSL44" s="62"/>
      <c r="MSM44" s="62"/>
      <c r="MSN44" s="62"/>
      <c r="MSO44" s="62"/>
      <c r="MSP44" s="62"/>
      <c r="MSQ44" s="62"/>
      <c r="MSR44" s="62"/>
      <c r="MSS44" s="62"/>
      <c r="MST44" s="62"/>
      <c r="MSU44" s="62"/>
      <c r="MSV44" s="62"/>
      <c r="MSW44" s="62"/>
      <c r="MSX44" s="62"/>
      <c r="MSY44" s="62"/>
      <c r="MSZ44" s="62"/>
      <c r="MTA44" s="62"/>
      <c r="MTB44" s="62"/>
      <c r="MTC44" s="62"/>
      <c r="MTD44" s="62"/>
      <c r="MTE44" s="62"/>
      <c r="MTF44" s="62"/>
      <c r="MTG44" s="62"/>
      <c r="MTH44" s="62"/>
      <c r="MTI44" s="62"/>
      <c r="MTJ44" s="62"/>
      <c r="MTK44" s="62"/>
      <c r="MTL44" s="62"/>
      <c r="MTM44" s="62"/>
      <c r="MTN44" s="62"/>
      <c r="MTO44" s="62"/>
      <c r="MTP44" s="62"/>
      <c r="MTQ44" s="62"/>
      <c r="MTR44" s="62"/>
      <c r="MTS44" s="62"/>
      <c r="MTT44" s="62"/>
      <c r="MTU44" s="62"/>
      <c r="MTV44" s="62"/>
      <c r="MTW44" s="62"/>
      <c r="MTX44" s="62"/>
      <c r="MTY44" s="62"/>
      <c r="MTZ44" s="62"/>
      <c r="MUA44" s="62"/>
      <c r="MUB44" s="62"/>
      <c r="MUC44" s="62"/>
      <c r="MUD44" s="62"/>
      <c r="MUE44" s="62"/>
      <c r="MUF44" s="62"/>
      <c r="MUG44" s="62"/>
      <c r="MUH44" s="62"/>
      <c r="MUI44" s="62"/>
      <c r="MUJ44" s="62"/>
      <c r="MUK44" s="62"/>
      <c r="MUL44" s="62"/>
      <c r="MUM44" s="62"/>
      <c r="MUN44" s="62"/>
      <c r="MUO44" s="62"/>
      <c r="MUP44" s="62"/>
      <c r="MUQ44" s="62"/>
      <c r="MUR44" s="62"/>
      <c r="MUS44" s="62"/>
      <c r="MUT44" s="62"/>
      <c r="MUU44" s="62"/>
      <c r="MUV44" s="62"/>
      <c r="MUW44" s="62"/>
      <c r="MUX44" s="62"/>
      <c r="MUY44" s="62"/>
      <c r="MUZ44" s="62"/>
      <c r="MVA44" s="62"/>
      <c r="MVB44" s="62"/>
      <c r="MVC44" s="62"/>
      <c r="MVD44" s="62"/>
      <c r="MVE44" s="62"/>
      <c r="MVF44" s="62"/>
      <c r="MVG44" s="62"/>
      <c r="MVH44" s="62"/>
      <c r="MVI44" s="62"/>
      <c r="MVJ44" s="62"/>
      <c r="MVK44" s="62"/>
      <c r="MVL44" s="62"/>
      <c r="MVM44" s="62"/>
      <c r="MVN44" s="62"/>
      <c r="MVO44" s="62"/>
      <c r="MVP44" s="62"/>
      <c r="MVQ44" s="62"/>
      <c r="MVR44" s="62"/>
      <c r="MVS44" s="62"/>
      <c r="MVT44" s="62"/>
      <c r="MVU44" s="62"/>
      <c r="MVV44" s="62"/>
      <c r="MVW44" s="62"/>
      <c r="MVX44" s="62"/>
      <c r="MVY44" s="62"/>
      <c r="MVZ44" s="62"/>
      <c r="MWA44" s="62"/>
      <c r="MWB44" s="62"/>
      <c r="MWC44" s="62"/>
      <c r="MWD44" s="62"/>
      <c r="MWE44" s="62"/>
      <c r="MWF44" s="62"/>
      <c r="MWG44" s="62"/>
      <c r="MWH44" s="62"/>
      <c r="MWI44" s="62"/>
      <c r="MWJ44" s="62"/>
      <c r="MWK44" s="62"/>
      <c r="MWL44" s="62"/>
      <c r="MWM44" s="62"/>
      <c r="MWN44" s="62"/>
      <c r="MWO44" s="62"/>
      <c r="MWP44" s="62"/>
      <c r="MWQ44" s="62"/>
      <c r="MWR44" s="62"/>
      <c r="MWS44" s="62"/>
      <c r="MWT44" s="62"/>
      <c r="MWU44" s="62"/>
      <c r="MWV44" s="62"/>
      <c r="MWW44" s="62"/>
      <c r="MWX44" s="62"/>
      <c r="MWY44" s="62"/>
      <c r="MWZ44" s="62"/>
      <c r="MXA44" s="62"/>
      <c r="MXB44" s="62"/>
      <c r="MXC44" s="62"/>
      <c r="MXD44" s="62"/>
      <c r="MXE44" s="62"/>
      <c r="MXF44" s="62"/>
      <c r="MXG44" s="62"/>
      <c r="MXH44" s="62"/>
      <c r="MXI44" s="62"/>
      <c r="MXJ44" s="62"/>
      <c r="MXK44" s="62"/>
      <c r="MXL44" s="62"/>
      <c r="MXM44" s="62"/>
      <c r="MXN44" s="62"/>
      <c r="MXO44" s="62"/>
      <c r="MXP44" s="62"/>
      <c r="MXQ44" s="62"/>
      <c r="MXR44" s="62"/>
      <c r="MXS44" s="62"/>
      <c r="MXT44" s="62"/>
      <c r="MXU44" s="62"/>
      <c r="MXV44" s="62"/>
      <c r="MXW44" s="62"/>
      <c r="MXX44" s="62"/>
      <c r="MXY44" s="62"/>
      <c r="MXZ44" s="62"/>
      <c r="MYA44" s="62"/>
      <c r="MYB44" s="62"/>
      <c r="MYC44" s="62"/>
      <c r="MYD44" s="62"/>
      <c r="MYE44" s="62"/>
      <c r="MYF44" s="62"/>
      <c r="MYG44" s="62"/>
      <c r="MYH44" s="62"/>
      <c r="MYI44" s="62"/>
      <c r="MYJ44" s="62"/>
      <c r="MYK44" s="62"/>
      <c r="MYL44" s="62"/>
      <c r="MYM44" s="62"/>
      <c r="MYN44" s="62"/>
      <c r="MYO44" s="62"/>
      <c r="MYP44" s="62"/>
      <c r="MYQ44" s="62"/>
      <c r="MYR44" s="62"/>
      <c r="MYS44" s="62"/>
      <c r="MYT44" s="62"/>
      <c r="MYU44" s="62"/>
      <c r="MYV44" s="62"/>
      <c r="MYW44" s="62"/>
      <c r="MYX44" s="62"/>
      <c r="MYY44" s="62"/>
      <c r="MYZ44" s="62"/>
      <c r="MZA44" s="62"/>
      <c r="MZB44" s="62"/>
      <c r="MZC44" s="62"/>
      <c r="MZD44" s="62"/>
      <c r="MZE44" s="62"/>
      <c r="MZF44" s="62"/>
      <c r="MZG44" s="62"/>
      <c r="MZH44" s="62"/>
      <c r="MZI44" s="62"/>
      <c r="MZJ44" s="62"/>
      <c r="MZK44" s="62"/>
      <c r="MZL44" s="62"/>
      <c r="MZM44" s="62"/>
      <c r="MZN44" s="62"/>
      <c r="MZO44" s="62"/>
      <c r="MZP44" s="62"/>
      <c r="MZQ44" s="62"/>
      <c r="MZR44" s="62"/>
      <c r="MZS44" s="62"/>
      <c r="MZT44" s="62"/>
      <c r="MZU44" s="62"/>
      <c r="MZV44" s="62"/>
      <c r="MZW44" s="62"/>
      <c r="MZX44" s="62"/>
      <c r="MZY44" s="62"/>
      <c r="MZZ44" s="62"/>
      <c r="NAA44" s="62"/>
      <c r="NAB44" s="62"/>
      <c r="NAC44" s="62"/>
      <c r="NAD44" s="62"/>
      <c r="NAE44" s="62"/>
      <c r="NAF44" s="62"/>
      <c r="NAG44" s="62"/>
      <c r="NAH44" s="62"/>
      <c r="NAI44" s="62"/>
      <c r="NAJ44" s="62"/>
      <c r="NAK44" s="62"/>
      <c r="NAL44" s="62"/>
      <c r="NAM44" s="62"/>
      <c r="NAN44" s="62"/>
      <c r="NAO44" s="62"/>
      <c r="NAP44" s="62"/>
      <c r="NAQ44" s="62"/>
      <c r="NAR44" s="62"/>
      <c r="NAS44" s="62"/>
      <c r="NAT44" s="62"/>
      <c r="NAU44" s="62"/>
      <c r="NAV44" s="62"/>
      <c r="NAW44" s="62"/>
      <c r="NAX44" s="62"/>
      <c r="NAY44" s="62"/>
      <c r="NAZ44" s="62"/>
      <c r="NBA44" s="62"/>
      <c r="NBB44" s="62"/>
      <c r="NBC44" s="62"/>
      <c r="NBD44" s="62"/>
      <c r="NBE44" s="62"/>
      <c r="NBF44" s="62"/>
      <c r="NBG44" s="62"/>
      <c r="NBH44" s="62"/>
      <c r="NBI44" s="62"/>
      <c r="NBJ44" s="62"/>
      <c r="NBK44" s="62"/>
      <c r="NBL44" s="62"/>
      <c r="NBM44" s="62"/>
      <c r="NBN44" s="62"/>
      <c r="NBO44" s="62"/>
      <c r="NBP44" s="62"/>
      <c r="NBQ44" s="62"/>
      <c r="NBR44" s="62"/>
      <c r="NBS44" s="62"/>
      <c r="NBT44" s="62"/>
      <c r="NBU44" s="62"/>
      <c r="NBV44" s="62"/>
      <c r="NBW44" s="62"/>
      <c r="NBX44" s="62"/>
      <c r="NBY44" s="62"/>
      <c r="NBZ44" s="62"/>
      <c r="NCA44" s="62"/>
      <c r="NCB44" s="62"/>
      <c r="NCC44" s="62"/>
      <c r="NCD44" s="62"/>
      <c r="NCE44" s="62"/>
      <c r="NCF44" s="62"/>
      <c r="NCG44" s="62"/>
      <c r="NCH44" s="62"/>
      <c r="NCI44" s="62"/>
      <c r="NCJ44" s="62"/>
      <c r="NCK44" s="62"/>
      <c r="NCL44" s="62"/>
      <c r="NCM44" s="62"/>
      <c r="NCN44" s="62"/>
      <c r="NCO44" s="62"/>
      <c r="NCP44" s="62"/>
      <c r="NCQ44" s="62"/>
      <c r="NCR44" s="62"/>
      <c r="NCS44" s="62"/>
      <c r="NCT44" s="62"/>
      <c r="NCU44" s="62"/>
      <c r="NCV44" s="62"/>
      <c r="NCW44" s="62"/>
      <c r="NCX44" s="62"/>
      <c r="NCY44" s="62"/>
      <c r="NCZ44" s="62"/>
      <c r="NDA44" s="62"/>
      <c r="NDB44" s="62"/>
      <c r="NDC44" s="62"/>
      <c r="NDD44" s="62"/>
      <c r="NDE44" s="62"/>
      <c r="NDF44" s="62"/>
      <c r="NDG44" s="62"/>
      <c r="NDH44" s="62"/>
      <c r="NDI44" s="62"/>
      <c r="NDJ44" s="62"/>
      <c r="NDK44" s="62"/>
      <c r="NDL44" s="62"/>
      <c r="NDM44" s="62"/>
      <c r="NDN44" s="62"/>
      <c r="NDO44" s="62"/>
      <c r="NDP44" s="62"/>
      <c r="NDQ44" s="62"/>
      <c r="NDR44" s="62"/>
      <c r="NDS44" s="62"/>
      <c r="NDT44" s="62"/>
      <c r="NDU44" s="62"/>
      <c r="NDV44" s="62"/>
      <c r="NDW44" s="62"/>
      <c r="NDX44" s="62"/>
      <c r="NDY44" s="62"/>
      <c r="NDZ44" s="62"/>
      <c r="NEA44" s="62"/>
      <c r="NEB44" s="62"/>
      <c r="NEC44" s="62"/>
      <c r="NED44" s="62"/>
      <c r="NEE44" s="62"/>
      <c r="NEF44" s="62"/>
      <c r="NEG44" s="62"/>
      <c r="NEH44" s="62"/>
      <c r="NEI44" s="62"/>
      <c r="NEJ44" s="62"/>
      <c r="NEK44" s="62"/>
      <c r="NEL44" s="62"/>
      <c r="NEM44" s="62"/>
      <c r="NEN44" s="62"/>
      <c r="NEO44" s="62"/>
      <c r="NEP44" s="62"/>
      <c r="NEQ44" s="62"/>
      <c r="NER44" s="62"/>
      <c r="NES44" s="62"/>
      <c r="NET44" s="62"/>
      <c r="NEU44" s="62"/>
      <c r="NEV44" s="62"/>
      <c r="NEW44" s="62"/>
      <c r="NEX44" s="62"/>
      <c r="NEY44" s="62"/>
      <c r="NEZ44" s="62"/>
      <c r="NFA44" s="62"/>
      <c r="NFB44" s="62"/>
      <c r="NFC44" s="62"/>
      <c r="NFD44" s="62"/>
      <c r="NFE44" s="62"/>
      <c r="NFF44" s="62"/>
      <c r="NFG44" s="62"/>
      <c r="NFH44" s="62"/>
      <c r="NFI44" s="62"/>
      <c r="NFJ44" s="62"/>
      <c r="NFK44" s="62"/>
      <c r="NFL44" s="62"/>
      <c r="NFM44" s="62"/>
      <c r="NFN44" s="62"/>
      <c r="NFO44" s="62"/>
      <c r="NFP44" s="62"/>
      <c r="NFQ44" s="62"/>
      <c r="NFR44" s="62"/>
      <c r="NFS44" s="62"/>
      <c r="NFT44" s="62"/>
      <c r="NFU44" s="62"/>
      <c r="NFV44" s="62"/>
      <c r="NFW44" s="62"/>
      <c r="NFX44" s="62"/>
      <c r="NFY44" s="62"/>
      <c r="NFZ44" s="62"/>
      <c r="NGA44" s="62"/>
      <c r="NGB44" s="62"/>
      <c r="NGC44" s="62"/>
      <c r="NGD44" s="62"/>
      <c r="NGE44" s="62"/>
      <c r="NGF44" s="62"/>
      <c r="NGG44" s="62"/>
      <c r="NGH44" s="62"/>
      <c r="NGI44" s="62"/>
      <c r="NGJ44" s="62"/>
      <c r="NGK44" s="62"/>
      <c r="NGL44" s="62"/>
      <c r="NGM44" s="62"/>
      <c r="NGN44" s="62"/>
      <c r="NGO44" s="62"/>
      <c r="NGP44" s="62"/>
      <c r="NGQ44" s="62"/>
      <c r="NGR44" s="62"/>
      <c r="NGS44" s="62"/>
      <c r="NGT44" s="62"/>
      <c r="NGU44" s="62"/>
      <c r="NGV44" s="62"/>
      <c r="NGW44" s="62"/>
      <c r="NGX44" s="62"/>
      <c r="NGY44" s="62"/>
      <c r="NGZ44" s="62"/>
      <c r="NHA44" s="62"/>
      <c r="NHB44" s="62"/>
      <c r="NHC44" s="62"/>
      <c r="NHD44" s="62"/>
      <c r="NHE44" s="62"/>
      <c r="NHF44" s="62"/>
      <c r="NHG44" s="62"/>
      <c r="NHH44" s="62"/>
      <c r="NHI44" s="62"/>
      <c r="NHJ44" s="62"/>
      <c r="NHK44" s="62"/>
      <c r="NHL44" s="62"/>
      <c r="NHM44" s="62"/>
      <c r="NHN44" s="62"/>
      <c r="NHO44" s="62"/>
      <c r="NHP44" s="62"/>
      <c r="NHQ44" s="62"/>
      <c r="NHR44" s="62"/>
      <c r="NHS44" s="62"/>
      <c r="NHT44" s="62"/>
      <c r="NHU44" s="62"/>
      <c r="NHV44" s="62"/>
      <c r="NHW44" s="62"/>
      <c r="NHX44" s="62"/>
      <c r="NHY44" s="62"/>
      <c r="NHZ44" s="62"/>
      <c r="NIA44" s="62"/>
      <c r="NIB44" s="62"/>
      <c r="NIC44" s="62"/>
      <c r="NID44" s="62"/>
      <c r="NIE44" s="62"/>
      <c r="NIF44" s="62"/>
      <c r="NIG44" s="62"/>
      <c r="NIH44" s="62"/>
      <c r="NII44" s="62"/>
      <c r="NIJ44" s="62"/>
      <c r="NIK44" s="62"/>
      <c r="NIL44" s="62"/>
      <c r="NIM44" s="62"/>
      <c r="NIN44" s="62"/>
      <c r="NIO44" s="62"/>
      <c r="NIP44" s="62"/>
      <c r="NIQ44" s="62"/>
      <c r="NIR44" s="62"/>
      <c r="NIS44" s="62"/>
      <c r="NIT44" s="62"/>
      <c r="NIU44" s="62"/>
      <c r="NIV44" s="62"/>
      <c r="NIW44" s="62"/>
      <c r="NIX44" s="62"/>
      <c r="NIY44" s="62"/>
      <c r="NIZ44" s="62"/>
      <c r="NJA44" s="62"/>
      <c r="NJB44" s="62"/>
      <c r="NJC44" s="62"/>
      <c r="NJD44" s="62"/>
      <c r="NJE44" s="62"/>
      <c r="NJF44" s="62"/>
      <c r="NJG44" s="62"/>
      <c r="NJH44" s="62"/>
      <c r="NJI44" s="62"/>
      <c r="NJJ44" s="62"/>
      <c r="NJK44" s="62"/>
      <c r="NJL44" s="62"/>
      <c r="NJM44" s="62"/>
      <c r="NJN44" s="62"/>
      <c r="NJO44" s="62"/>
      <c r="NJP44" s="62"/>
      <c r="NJQ44" s="62"/>
      <c r="NJR44" s="62"/>
      <c r="NJS44" s="62"/>
      <c r="NJT44" s="62"/>
      <c r="NJU44" s="62"/>
      <c r="NJV44" s="62"/>
      <c r="NJW44" s="62"/>
      <c r="NJX44" s="62"/>
      <c r="NJY44" s="62"/>
      <c r="NJZ44" s="62"/>
      <c r="NKA44" s="62"/>
      <c r="NKB44" s="62"/>
      <c r="NKC44" s="62"/>
      <c r="NKD44" s="62"/>
      <c r="NKE44" s="62"/>
      <c r="NKF44" s="62"/>
      <c r="NKG44" s="62"/>
      <c r="NKH44" s="62"/>
      <c r="NKI44" s="62"/>
      <c r="NKJ44" s="62"/>
      <c r="NKK44" s="62"/>
      <c r="NKL44" s="62"/>
      <c r="NKM44" s="62"/>
      <c r="NKN44" s="62"/>
      <c r="NKO44" s="62"/>
      <c r="NKP44" s="62"/>
      <c r="NKQ44" s="62"/>
      <c r="NKR44" s="62"/>
      <c r="NKS44" s="62"/>
      <c r="NKT44" s="62"/>
      <c r="NKU44" s="62"/>
      <c r="NKV44" s="62"/>
      <c r="NKW44" s="62"/>
      <c r="NKX44" s="62"/>
      <c r="NKY44" s="62"/>
      <c r="NKZ44" s="62"/>
      <c r="NLA44" s="62"/>
      <c r="NLB44" s="62"/>
      <c r="NLC44" s="62"/>
      <c r="NLD44" s="62"/>
      <c r="NLE44" s="62"/>
      <c r="NLF44" s="62"/>
      <c r="NLG44" s="62"/>
      <c r="NLH44" s="62"/>
      <c r="NLI44" s="62"/>
      <c r="NLJ44" s="62"/>
      <c r="NLK44" s="62"/>
      <c r="NLL44" s="62"/>
      <c r="NLM44" s="62"/>
      <c r="NLN44" s="62"/>
      <c r="NLO44" s="62"/>
      <c r="NLP44" s="62"/>
      <c r="NLQ44" s="62"/>
      <c r="NLR44" s="62"/>
      <c r="NLS44" s="62"/>
      <c r="NLT44" s="62"/>
      <c r="NLU44" s="62"/>
      <c r="NLV44" s="62"/>
      <c r="NLW44" s="62"/>
      <c r="NLX44" s="62"/>
      <c r="NLY44" s="62"/>
      <c r="NLZ44" s="62"/>
      <c r="NMA44" s="62"/>
      <c r="NMB44" s="62"/>
      <c r="NMC44" s="62"/>
      <c r="NMD44" s="62"/>
      <c r="NME44" s="62"/>
      <c r="NMF44" s="62"/>
      <c r="NMG44" s="62"/>
      <c r="NMH44" s="62"/>
      <c r="NMI44" s="62"/>
      <c r="NMJ44" s="62"/>
      <c r="NMK44" s="62"/>
      <c r="NML44" s="62"/>
      <c r="NMM44" s="62"/>
      <c r="NMN44" s="62"/>
      <c r="NMO44" s="62"/>
      <c r="NMP44" s="62"/>
      <c r="NMQ44" s="62"/>
      <c r="NMR44" s="62"/>
      <c r="NMS44" s="62"/>
      <c r="NMT44" s="62"/>
      <c r="NMU44" s="62"/>
      <c r="NMV44" s="62"/>
      <c r="NMW44" s="62"/>
      <c r="NMX44" s="62"/>
      <c r="NMY44" s="62"/>
      <c r="NMZ44" s="62"/>
      <c r="NNA44" s="62"/>
      <c r="NNB44" s="62"/>
      <c r="NNC44" s="62"/>
      <c r="NND44" s="62"/>
      <c r="NNE44" s="62"/>
      <c r="NNF44" s="62"/>
      <c r="NNG44" s="62"/>
      <c r="NNH44" s="62"/>
      <c r="NNI44" s="62"/>
      <c r="NNJ44" s="62"/>
      <c r="NNK44" s="62"/>
      <c r="NNL44" s="62"/>
      <c r="NNM44" s="62"/>
      <c r="NNN44" s="62"/>
      <c r="NNO44" s="62"/>
      <c r="NNP44" s="62"/>
      <c r="NNQ44" s="62"/>
      <c r="NNR44" s="62"/>
      <c r="NNS44" s="62"/>
      <c r="NNT44" s="62"/>
      <c r="NNU44" s="62"/>
      <c r="NNV44" s="62"/>
      <c r="NNW44" s="62"/>
      <c r="NNX44" s="62"/>
      <c r="NNY44" s="62"/>
      <c r="NNZ44" s="62"/>
      <c r="NOA44" s="62"/>
      <c r="NOB44" s="62"/>
      <c r="NOC44" s="62"/>
      <c r="NOD44" s="62"/>
      <c r="NOE44" s="62"/>
      <c r="NOF44" s="62"/>
      <c r="NOG44" s="62"/>
      <c r="NOH44" s="62"/>
      <c r="NOI44" s="62"/>
      <c r="NOJ44" s="62"/>
      <c r="NOK44" s="62"/>
      <c r="NOL44" s="62"/>
      <c r="NOM44" s="62"/>
      <c r="NON44" s="62"/>
      <c r="NOO44" s="62"/>
      <c r="NOP44" s="62"/>
      <c r="NOQ44" s="62"/>
      <c r="NOR44" s="62"/>
      <c r="NOS44" s="62"/>
      <c r="NOT44" s="62"/>
      <c r="NOU44" s="62"/>
      <c r="NOV44" s="62"/>
      <c r="NOW44" s="62"/>
      <c r="NOX44" s="62"/>
      <c r="NOY44" s="62"/>
      <c r="NOZ44" s="62"/>
      <c r="NPA44" s="62"/>
      <c r="NPB44" s="62"/>
      <c r="NPC44" s="62"/>
      <c r="NPD44" s="62"/>
      <c r="NPE44" s="62"/>
      <c r="NPF44" s="62"/>
      <c r="NPG44" s="62"/>
      <c r="NPH44" s="62"/>
      <c r="NPI44" s="62"/>
      <c r="NPJ44" s="62"/>
      <c r="NPK44" s="62"/>
      <c r="NPL44" s="62"/>
      <c r="NPM44" s="62"/>
      <c r="NPN44" s="62"/>
      <c r="NPO44" s="62"/>
      <c r="NPP44" s="62"/>
      <c r="NPQ44" s="62"/>
      <c r="NPR44" s="62"/>
      <c r="NPS44" s="62"/>
      <c r="NPT44" s="62"/>
      <c r="NPU44" s="62"/>
      <c r="NPV44" s="62"/>
      <c r="NPW44" s="62"/>
      <c r="NPX44" s="62"/>
      <c r="NPY44" s="62"/>
      <c r="NPZ44" s="62"/>
      <c r="NQA44" s="62"/>
      <c r="NQB44" s="62"/>
      <c r="NQC44" s="62"/>
      <c r="NQD44" s="62"/>
      <c r="NQE44" s="62"/>
      <c r="NQF44" s="62"/>
      <c r="NQG44" s="62"/>
      <c r="NQH44" s="62"/>
      <c r="NQI44" s="62"/>
      <c r="NQJ44" s="62"/>
      <c r="NQK44" s="62"/>
      <c r="NQL44" s="62"/>
      <c r="NQM44" s="62"/>
      <c r="NQN44" s="62"/>
      <c r="NQO44" s="62"/>
      <c r="NQP44" s="62"/>
      <c r="NQQ44" s="62"/>
      <c r="NQR44" s="62"/>
      <c r="NQS44" s="62"/>
      <c r="NQT44" s="62"/>
      <c r="NQU44" s="62"/>
      <c r="NQV44" s="62"/>
      <c r="NQW44" s="62"/>
      <c r="NQX44" s="62"/>
      <c r="NQY44" s="62"/>
      <c r="NQZ44" s="62"/>
      <c r="NRA44" s="62"/>
      <c r="NRB44" s="62"/>
      <c r="NRC44" s="62"/>
      <c r="NRD44" s="62"/>
      <c r="NRE44" s="62"/>
      <c r="NRF44" s="62"/>
      <c r="NRG44" s="62"/>
      <c r="NRH44" s="62"/>
      <c r="NRI44" s="62"/>
      <c r="NRJ44" s="62"/>
      <c r="NRK44" s="62"/>
      <c r="NRL44" s="62"/>
      <c r="NRM44" s="62"/>
      <c r="NRN44" s="62"/>
      <c r="NRO44" s="62"/>
      <c r="NRP44" s="62"/>
      <c r="NRQ44" s="62"/>
      <c r="NRR44" s="62"/>
      <c r="NRS44" s="62"/>
      <c r="NRT44" s="62"/>
      <c r="NRU44" s="62"/>
      <c r="NRV44" s="62"/>
      <c r="NRW44" s="62"/>
      <c r="NRX44" s="62"/>
      <c r="NRY44" s="62"/>
      <c r="NRZ44" s="62"/>
      <c r="NSA44" s="62"/>
      <c r="NSB44" s="62"/>
      <c r="NSC44" s="62"/>
      <c r="NSD44" s="62"/>
      <c r="NSE44" s="62"/>
      <c r="NSF44" s="62"/>
      <c r="NSG44" s="62"/>
      <c r="NSH44" s="62"/>
      <c r="NSI44" s="62"/>
      <c r="NSJ44" s="62"/>
      <c r="NSK44" s="62"/>
      <c r="NSL44" s="62"/>
      <c r="NSM44" s="62"/>
      <c r="NSN44" s="62"/>
      <c r="NSO44" s="62"/>
      <c r="NSP44" s="62"/>
      <c r="NSQ44" s="62"/>
      <c r="NSR44" s="62"/>
      <c r="NSS44" s="62"/>
      <c r="NST44" s="62"/>
      <c r="NSU44" s="62"/>
      <c r="NSV44" s="62"/>
      <c r="NSW44" s="62"/>
      <c r="NSX44" s="62"/>
      <c r="NSY44" s="62"/>
      <c r="NSZ44" s="62"/>
      <c r="NTA44" s="62"/>
      <c r="NTB44" s="62"/>
      <c r="NTC44" s="62"/>
      <c r="NTD44" s="62"/>
      <c r="NTE44" s="62"/>
      <c r="NTF44" s="62"/>
      <c r="NTG44" s="62"/>
      <c r="NTH44" s="62"/>
      <c r="NTI44" s="62"/>
      <c r="NTJ44" s="62"/>
      <c r="NTK44" s="62"/>
      <c r="NTL44" s="62"/>
      <c r="NTM44" s="62"/>
      <c r="NTN44" s="62"/>
      <c r="NTO44" s="62"/>
      <c r="NTP44" s="62"/>
      <c r="NTQ44" s="62"/>
      <c r="NTR44" s="62"/>
      <c r="NTS44" s="62"/>
      <c r="NTT44" s="62"/>
      <c r="NTU44" s="62"/>
      <c r="NTV44" s="62"/>
      <c r="NTW44" s="62"/>
      <c r="NTX44" s="62"/>
      <c r="NTY44" s="62"/>
      <c r="NTZ44" s="62"/>
      <c r="NUA44" s="62"/>
      <c r="NUB44" s="62"/>
      <c r="NUC44" s="62"/>
      <c r="NUD44" s="62"/>
      <c r="NUE44" s="62"/>
      <c r="NUF44" s="62"/>
      <c r="NUG44" s="62"/>
      <c r="NUH44" s="62"/>
      <c r="NUI44" s="62"/>
      <c r="NUJ44" s="62"/>
      <c r="NUK44" s="62"/>
      <c r="NUL44" s="62"/>
      <c r="NUM44" s="62"/>
      <c r="NUN44" s="62"/>
      <c r="NUO44" s="62"/>
      <c r="NUP44" s="62"/>
      <c r="NUQ44" s="62"/>
      <c r="NUR44" s="62"/>
      <c r="NUS44" s="62"/>
      <c r="NUT44" s="62"/>
      <c r="NUU44" s="62"/>
      <c r="NUV44" s="62"/>
      <c r="NUW44" s="62"/>
      <c r="NUX44" s="62"/>
      <c r="NUY44" s="62"/>
      <c r="NUZ44" s="62"/>
      <c r="NVA44" s="62"/>
      <c r="NVB44" s="62"/>
      <c r="NVC44" s="62"/>
      <c r="NVD44" s="62"/>
      <c r="NVE44" s="62"/>
      <c r="NVF44" s="62"/>
      <c r="NVG44" s="62"/>
      <c r="NVH44" s="62"/>
      <c r="NVI44" s="62"/>
      <c r="NVJ44" s="62"/>
      <c r="NVK44" s="62"/>
      <c r="NVL44" s="62"/>
      <c r="NVM44" s="62"/>
      <c r="NVN44" s="62"/>
      <c r="NVO44" s="62"/>
      <c r="NVP44" s="62"/>
      <c r="NVQ44" s="62"/>
      <c r="NVR44" s="62"/>
      <c r="NVS44" s="62"/>
      <c r="NVT44" s="62"/>
      <c r="NVU44" s="62"/>
      <c r="NVV44" s="62"/>
      <c r="NVW44" s="62"/>
      <c r="NVX44" s="62"/>
      <c r="NVY44" s="62"/>
      <c r="NVZ44" s="62"/>
      <c r="NWA44" s="62"/>
      <c r="NWB44" s="62"/>
      <c r="NWC44" s="62"/>
      <c r="NWD44" s="62"/>
      <c r="NWE44" s="62"/>
      <c r="NWF44" s="62"/>
      <c r="NWG44" s="62"/>
      <c r="NWH44" s="62"/>
      <c r="NWI44" s="62"/>
      <c r="NWJ44" s="62"/>
      <c r="NWK44" s="62"/>
      <c r="NWL44" s="62"/>
      <c r="NWM44" s="62"/>
      <c r="NWN44" s="62"/>
      <c r="NWO44" s="62"/>
      <c r="NWP44" s="62"/>
      <c r="NWQ44" s="62"/>
      <c r="NWR44" s="62"/>
      <c r="NWS44" s="62"/>
      <c r="NWT44" s="62"/>
      <c r="NWU44" s="62"/>
      <c r="NWV44" s="62"/>
      <c r="NWW44" s="62"/>
      <c r="NWX44" s="62"/>
      <c r="NWY44" s="62"/>
      <c r="NWZ44" s="62"/>
      <c r="NXA44" s="62"/>
      <c r="NXB44" s="62"/>
      <c r="NXC44" s="62"/>
      <c r="NXD44" s="62"/>
      <c r="NXE44" s="62"/>
      <c r="NXF44" s="62"/>
      <c r="NXG44" s="62"/>
      <c r="NXH44" s="62"/>
      <c r="NXI44" s="62"/>
      <c r="NXJ44" s="62"/>
      <c r="NXK44" s="62"/>
      <c r="NXL44" s="62"/>
      <c r="NXM44" s="62"/>
      <c r="NXN44" s="62"/>
      <c r="NXO44" s="62"/>
      <c r="NXP44" s="62"/>
      <c r="NXQ44" s="62"/>
      <c r="NXR44" s="62"/>
      <c r="NXS44" s="62"/>
      <c r="NXT44" s="62"/>
      <c r="NXU44" s="62"/>
      <c r="NXV44" s="62"/>
      <c r="NXW44" s="62"/>
      <c r="NXX44" s="62"/>
      <c r="NXY44" s="62"/>
      <c r="NXZ44" s="62"/>
      <c r="NYA44" s="62"/>
      <c r="NYB44" s="62"/>
      <c r="NYC44" s="62"/>
      <c r="NYD44" s="62"/>
      <c r="NYE44" s="62"/>
      <c r="NYF44" s="62"/>
      <c r="NYG44" s="62"/>
      <c r="NYH44" s="62"/>
      <c r="NYI44" s="62"/>
      <c r="NYJ44" s="62"/>
      <c r="NYK44" s="62"/>
      <c r="NYL44" s="62"/>
      <c r="NYM44" s="62"/>
      <c r="NYN44" s="62"/>
      <c r="NYO44" s="62"/>
      <c r="NYP44" s="62"/>
      <c r="NYQ44" s="62"/>
      <c r="NYR44" s="62"/>
      <c r="NYS44" s="62"/>
      <c r="NYT44" s="62"/>
      <c r="NYU44" s="62"/>
      <c r="NYV44" s="62"/>
      <c r="NYW44" s="62"/>
      <c r="NYX44" s="62"/>
      <c r="NYY44" s="62"/>
      <c r="NYZ44" s="62"/>
      <c r="NZA44" s="62"/>
      <c r="NZB44" s="62"/>
      <c r="NZC44" s="62"/>
      <c r="NZD44" s="62"/>
      <c r="NZE44" s="62"/>
      <c r="NZF44" s="62"/>
      <c r="NZG44" s="62"/>
      <c r="NZH44" s="62"/>
      <c r="NZI44" s="62"/>
      <c r="NZJ44" s="62"/>
      <c r="NZK44" s="62"/>
      <c r="NZL44" s="62"/>
      <c r="NZM44" s="62"/>
      <c r="NZN44" s="62"/>
      <c r="NZO44" s="62"/>
      <c r="NZP44" s="62"/>
      <c r="NZQ44" s="62"/>
      <c r="NZR44" s="62"/>
      <c r="NZS44" s="62"/>
      <c r="NZT44" s="62"/>
      <c r="NZU44" s="62"/>
      <c r="NZV44" s="62"/>
      <c r="NZW44" s="62"/>
      <c r="NZX44" s="62"/>
      <c r="NZY44" s="62"/>
      <c r="NZZ44" s="62"/>
      <c r="OAA44" s="62"/>
      <c r="OAB44" s="62"/>
      <c r="OAC44" s="62"/>
      <c r="OAD44" s="62"/>
      <c r="OAE44" s="62"/>
      <c r="OAF44" s="62"/>
      <c r="OAG44" s="62"/>
      <c r="OAH44" s="62"/>
      <c r="OAI44" s="62"/>
      <c r="OAJ44" s="62"/>
      <c r="OAK44" s="62"/>
      <c r="OAL44" s="62"/>
      <c r="OAM44" s="62"/>
      <c r="OAN44" s="62"/>
      <c r="OAO44" s="62"/>
      <c r="OAP44" s="62"/>
      <c r="OAQ44" s="62"/>
      <c r="OAR44" s="62"/>
      <c r="OAS44" s="62"/>
      <c r="OAT44" s="62"/>
      <c r="OAU44" s="62"/>
      <c r="OAV44" s="62"/>
      <c r="OAW44" s="62"/>
      <c r="OAX44" s="62"/>
      <c r="OAY44" s="62"/>
      <c r="OAZ44" s="62"/>
      <c r="OBA44" s="62"/>
      <c r="OBB44" s="62"/>
      <c r="OBC44" s="62"/>
      <c r="OBD44" s="62"/>
      <c r="OBE44" s="62"/>
      <c r="OBF44" s="62"/>
      <c r="OBG44" s="62"/>
      <c r="OBH44" s="62"/>
      <c r="OBI44" s="62"/>
      <c r="OBJ44" s="62"/>
      <c r="OBK44" s="62"/>
      <c r="OBL44" s="62"/>
      <c r="OBM44" s="62"/>
      <c r="OBN44" s="62"/>
      <c r="OBO44" s="62"/>
      <c r="OBP44" s="62"/>
      <c r="OBQ44" s="62"/>
      <c r="OBR44" s="62"/>
      <c r="OBS44" s="62"/>
      <c r="OBT44" s="62"/>
      <c r="OBU44" s="62"/>
      <c r="OBV44" s="62"/>
      <c r="OBW44" s="62"/>
      <c r="OBX44" s="62"/>
      <c r="OBY44" s="62"/>
      <c r="OBZ44" s="62"/>
      <c r="OCA44" s="62"/>
      <c r="OCB44" s="62"/>
      <c r="OCC44" s="62"/>
      <c r="OCD44" s="62"/>
      <c r="OCE44" s="62"/>
      <c r="OCF44" s="62"/>
      <c r="OCG44" s="62"/>
      <c r="OCH44" s="62"/>
      <c r="OCI44" s="62"/>
      <c r="OCJ44" s="62"/>
      <c r="OCK44" s="62"/>
      <c r="OCL44" s="62"/>
      <c r="OCM44" s="62"/>
      <c r="OCN44" s="62"/>
      <c r="OCO44" s="62"/>
      <c r="OCP44" s="62"/>
      <c r="OCQ44" s="62"/>
      <c r="OCR44" s="62"/>
      <c r="OCS44" s="62"/>
      <c r="OCT44" s="62"/>
      <c r="OCU44" s="62"/>
      <c r="OCV44" s="62"/>
      <c r="OCW44" s="62"/>
      <c r="OCX44" s="62"/>
      <c r="OCY44" s="62"/>
      <c r="OCZ44" s="62"/>
      <c r="ODA44" s="62"/>
      <c r="ODB44" s="62"/>
      <c r="ODC44" s="62"/>
      <c r="ODD44" s="62"/>
      <c r="ODE44" s="62"/>
      <c r="ODF44" s="62"/>
      <c r="ODG44" s="62"/>
      <c r="ODH44" s="62"/>
      <c r="ODI44" s="62"/>
      <c r="ODJ44" s="62"/>
      <c r="ODK44" s="62"/>
      <c r="ODL44" s="62"/>
      <c r="ODM44" s="62"/>
      <c r="ODN44" s="62"/>
      <c r="ODO44" s="62"/>
      <c r="ODP44" s="62"/>
      <c r="ODQ44" s="62"/>
      <c r="ODR44" s="62"/>
      <c r="ODS44" s="62"/>
      <c r="ODT44" s="62"/>
      <c r="ODU44" s="62"/>
      <c r="ODV44" s="62"/>
      <c r="ODW44" s="62"/>
      <c r="ODX44" s="62"/>
      <c r="ODY44" s="62"/>
      <c r="ODZ44" s="62"/>
      <c r="OEA44" s="62"/>
      <c r="OEB44" s="62"/>
      <c r="OEC44" s="62"/>
      <c r="OED44" s="62"/>
      <c r="OEE44" s="62"/>
      <c r="OEF44" s="62"/>
      <c r="OEG44" s="62"/>
      <c r="OEH44" s="62"/>
      <c r="OEI44" s="62"/>
      <c r="OEJ44" s="62"/>
      <c r="OEK44" s="62"/>
      <c r="OEL44" s="62"/>
      <c r="OEM44" s="62"/>
      <c r="OEN44" s="62"/>
      <c r="OEO44" s="62"/>
      <c r="OEP44" s="62"/>
      <c r="OEQ44" s="62"/>
      <c r="OER44" s="62"/>
      <c r="OES44" s="62"/>
      <c r="OET44" s="62"/>
      <c r="OEU44" s="62"/>
      <c r="OEV44" s="62"/>
      <c r="OEW44" s="62"/>
      <c r="OEX44" s="62"/>
      <c r="OEY44" s="62"/>
      <c r="OEZ44" s="62"/>
      <c r="OFA44" s="62"/>
      <c r="OFB44" s="62"/>
      <c r="OFC44" s="62"/>
      <c r="OFD44" s="62"/>
      <c r="OFE44" s="62"/>
      <c r="OFF44" s="62"/>
      <c r="OFG44" s="62"/>
      <c r="OFH44" s="62"/>
      <c r="OFI44" s="62"/>
      <c r="OFJ44" s="62"/>
      <c r="OFK44" s="62"/>
      <c r="OFL44" s="62"/>
      <c r="OFM44" s="62"/>
      <c r="OFN44" s="62"/>
      <c r="OFO44" s="62"/>
      <c r="OFP44" s="62"/>
      <c r="OFQ44" s="62"/>
      <c r="OFR44" s="62"/>
      <c r="OFS44" s="62"/>
      <c r="OFT44" s="62"/>
      <c r="OFU44" s="62"/>
      <c r="OFV44" s="62"/>
      <c r="OFW44" s="62"/>
      <c r="OFX44" s="62"/>
      <c r="OFY44" s="62"/>
      <c r="OFZ44" s="62"/>
      <c r="OGA44" s="62"/>
      <c r="OGB44" s="62"/>
      <c r="OGC44" s="62"/>
      <c r="OGD44" s="62"/>
      <c r="OGE44" s="62"/>
      <c r="OGF44" s="62"/>
      <c r="OGG44" s="62"/>
      <c r="OGH44" s="62"/>
      <c r="OGI44" s="62"/>
      <c r="OGJ44" s="62"/>
      <c r="OGK44" s="62"/>
      <c r="OGL44" s="62"/>
      <c r="OGM44" s="62"/>
      <c r="OGN44" s="62"/>
      <c r="OGO44" s="62"/>
      <c r="OGP44" s="62"/>
      <c r="OGQ44" s="62"/>
      <c r="OGR44" s="62"/>
      <c r="OGS44" s="62"/>
      <c r="OGT44" s="62"/>
      <c r="OGU44" s="62"/>
      <c r="OGV44" s="62"/>
      <c r="OGW44" s="62"/>
      <c r="OGX44" s="62"/>
      <c r="OGY44" s="62"/>
      <c r="OGZ44" s="62"/>
      <c r="OHA44" s="62"/>
      <c r="OHB44" s="62"/>
      <c r="OHC44" s="62"/>
      <c r="OHD44" s="62"/>
      <c r="OHE44" s="62"/>
      <c r="OHF44" s="62"/>
      <c r="OHG44" s="62"/>
      <c r="OHH44" s="62"/>
      <c r="OHI44" s="62"/>
      <c r="OHJ44" s="62"/>
      <c r="OHK44" s="62"/>
      <c r="OHL44" s="62"/>
      <c r="OHM44" s="62"/>
      <c r="OHN44" s="62"/>
      <c r="OHO44" s="62"/>
      <c r="OHP44" s="62"/>
      <c r="OHQ44" s="62"/>
      <c r="OHR44" s="62"/>
      <c r="OHS44" s="62"/>
      <c r="OHT44" s="62"/>
      <c r="OHU44" s="62"/>
      <c r="OHV44" s="62"/>
      <c r="OHW44" s="62"/>
      <c r="OHX44" s="62"/>
      <c r="OHY44" s="62"/>
      <c r="OHZ44" s="62"/>
      <c r="OIA44" s="62"/>
      <c r="OIB44" s="62"/>
      <c r="OIC44" s="62"/>
      <c r="OID44" s="62"/>
      <c r="OIE44" s="62"/>
      <c r="OIF44" s="62"/>
      <c r="OIG44" s="62"/>
      <c r="OIH44" s="62"/>
      <c r="OII44" s="62"/>
      <c r="OIJ44" s="62"/>
      <c r="OIK44" s="62"/>
      <c r="OIL44" s="62"/>
      <c r="OIM44" s="62"/>
      <c r="OIN44" s="62"/>
      <c r="OIO44" s="62"/>
      <c r="OIP44" s="62"/>
      <c r="OIQ44" s="62"/>
      <c r="OIR44" s="62"/>
      <c r="OIS44" s="62"/>
      <c r="OIT44" s="62"/>
      <c r="OIU44" s="62"/>
      <c r="OIV44" s="62"/>
      <c r="OIW44" s="62"/>
      <c r="OIX44" s="62"/>
      <c r="OIY44" s="62"/>
      <c r="OIZ44" s="62"/>
      <c r="OJA44" s="62"/>
      <c r="OJB44" s="62"/>
      <c r="OJC44" s="62"/>
      <c r="OJD44" s="62"/>
      <c r="OJE44" s="62"/>
      <c r="OJF44" s="62"/>
      <c r="OJG44" s="62"/>
      <c r="OJH44" s="62"/>
      <c r="OJI44" s="62"/>
      <c r="OJJ44" s="62"/>
      <c r="OJK44" s="62"/>
      <c r="OJL44" s="62"/>
      <c r="OJM44" s="62"/>
      <c r="OJN44" s="62"/>
      <c r="OJO44" s="62"/>
      <c r="OJP44" s="62"/>
      <c r="OJQ44" s="62"/>
      <c r="OJR44" s="62"/>
      <c r="OJS44" s="62"/>
      <c r="OJT44" s="62"/>
      <c r="OJU44" s="62"/>
      <c r="OJV44" s="62"/>
      <c r="OJW44" s="62"/>
      <c r="OJX44" s="62"/>
      <c r="OJY44" s="62"/>
      <c r="OJZ44" s="62"/>
      <c r="OKA44" s="62"/>
      <c r="OKB44" s="62"/>
      <c r="OKC44" s="62"/>
      <c r="OKD44" s="62"/>
      <c r="OKE44" s="62"/>
      <c r="OKF44" s="62"/>
      <c r="OKG44" s="62"/>
      <c r="OKH44" s="62"/>
      <c r="OKI44" s="62"/>
      <c r="OKJ44" s="62"/>
      <c r="OKK44" s="62"/>
      <c r="OKL44" s="62"/>
      <c r="OKM44" s="62"/>
      <c r="OKN44" s="62"/>
      <c r="OKO44" s="62"/>
      <c r="OKP44" s="62"/>
      <c r="OKQ44" s="62"/>
      <c r="OKR44" s="62"/>
      <c r="OKS44" s="62"/>
      <c r="OKT44" s="62"/>
      <c r="OKU44" s="62"/>
      <c r="OKV44" s="62"/>
      <c r="OKW44" s="62"/>
      <c r="OKX44" s="62"/>
      <c r="OKY44" s="62"/>
      <c r="OKZ44" s="62"/>
      <c r="OLA44" s="62"/>
      <c r="OLB44" s="62"/>
      <c r="OLC44" s="62"/>
      <c r="OLD44" s="62"/>
      <c r="OLE44" s="62"/>
      <c r="OLF44" s="62"/>
      <c r="OLG44" s="62"/>
      <c r="OLH44" s="62"/>
      <c r="OLI44" s="62"/>
      <c r="OLJ44" s="62"/>
      <c r="OLK44" s="62"/>
      <c r="OLL44" s="62"/>
      <c r="OLM44" s="62"/>
      <c r="OLN44" s="62"/>
      <c r="OLO44" s="62"/>
      <c r="OLP44" s="62"/>
      <c r="OLQ44" s="62"/>
      <c r="OLR44" s="62"/>
      <c r="OLS44" s="62"/>
      <c r="OLT44" s="62"/>
      <c r="OLU44" s="62"/>
      <c r="OLV44" s="62"/>
      <c r="OLW44" s="62"/>
      <c r="OLX44" s="62"/>
      <c r="OLY44" s="62"/>
      <c r="OLZ44" s="62"/>
      <c r="OMA44" s="62"/>
      <c r="OMB44" s="62"/>
      <c r="OMC44" s="62"/>
      <c r="OMD44" s="62"/>
      <c r="OME44" s="62"/>
      <c r="OMF44" s="62"/>
      <c r="OMG44" s="62"/>
      <c r="OMH44" s="62"/>
      <c r="OMI44" s="62"/>
      <c r="OMJ44" s="62"/>
      <c r="OMK44" s="62"/>
      <c r="OML44" s="62"/>
      <c r="OMM44" s="62"/>
      <c r="OMN44" s="62"/>
      <c r="OMO44" s="62"/>
      <c r="OMP44" s="62"/>
      <c r="OMQ44" s="62"/>
      <c r="OMR44" s="62"/>
      <c r="OMS44" s="62"/>
      <c r="OMT44" s="62"/>
      <c r="OMU44" s="62"/>
      <c r="OMV44" s="62"/>
      <c r="OMW44" s="62"/>
      <c r="OMX44" s="62"/>
      <c r="OMY44" s="62"/>
      <c r="OMZ44" s="62"/>
      <c r="ONA44" s="62"/>
      <c r="ONB44" s="62"/>
      <c r="ONC44" s="62"/>
      <c r="OND44" s="62"/>
      <c r="ONE44" s="62"/>
      <c r="ONF44" s="62"/>
      <c r="ONG44" s="62"/>
      <c r="ONH44" s="62"/>
      <c r="ONI44" s="62"/>
      <c r="ONJ44" s="62"/>
      <c r="ONK44" s="62"/>
      <c r="ONL44" s="62"/>
      <c r="ONM44" s="62"/>
      <c r="ONN44" s="62"/>
      <c r="ONO44" s="62"/>
      <c r="ONP44" s="62"/>
      <c r="ONQ44" s="62"/>
      <c r="ONR44" s="62"/>
      <c r="ONS44" s="62"/>
      <c r="ONT44" s="62"/>
      <c r="ONU44" s="62"/>
      <c r="ONV44" s="62"/>
      <c r="ONW44" s="62"/>
      <c r="ONX44" s="62"/>
      <c r="ONY44" s="62"/>
      <c r="ONZ44" s="62"/>
      <c r="OOA44" s="62"/>
      <c r="OOB44" s="62"/>
      <c r="OOC44" s="62"/>
      <c r="OOD44" s="62"/>
      <c r="OOE44" s="62"/>
      <c r="OOF44" s="62"/>
      <c r="OOG44" s="62"/>
      <c r="OOH44" s="62"/>
      <c r="OOI44" s="62"/>
      <c r="OOJ44" s="62"/>
      <c r="OOK44" s="62"/>
      <c r="OOL44" s="62"/>
      <c r="OOM44" s="62"/>
      <c r="OON44" s="62"/>
      <c r="OOO44" s="62"/>
      <c r="OOP44" s="62"/>
      <c r="OOQ44" s="62"/>
      <c r="OOR44" s="62"/>
      <c r="OOS44" s="62"/>
      <c r="OOT44" s="62"/>
      <c r="OOU44" s="62"/>
      <c r="OOV44" s="62"/>
      <c r="OOW44" s="62"/>
      <c r="OOX44" s="62"/>
      <c r="OOY44" s="62"/>
      <c r="OOZ44" s="62"/>
      <c r="OPA44" s="62"/>
      <c r="OPB44" s="62"/>
      <c r="OPC44" s="62"/>
      <c r="OPD44" s="62"/>
      <c r="OPE44" s="62"/>
      <c r="OPF44" s="62"/>
      <c r="OPG44" s="62"/>
      <c r="OPH44" s="62"/>
      <c r="OPI44" s="62"/>
      <c r="OPJ44" s="62"/>
      <c r="OPK44" s="62"/>
      <c r="OPL44" s="62"/>
      <c r="OPM44" s="62"/>
      <c r="OPN44" s="62"/>
      <c r="OPO44" s="62"/>
      <c r="OPP44" s="62"/>
      <c r="OPQ44" s="62"/>
      <c r="OPR44" s="62"/>
      <c r="OPS44" s="62"/>
      <c r="OPT44" s="62"/>
      <c r="OPU44" s="62"/>
      <c r="OPV44" s="62"/>
      <c r="OPW44" s="62"/>
      <c r="OPX44" s="62"/>
      <c r="OPY44" s="62"/>
      <c r="OPZ44" s="62"/>
      <c r="OQA44" s="62"/>
      <c r="OQB44" s="62"/>
      <c r="OQC44" s="62"/>
      <c r="OQD44" s="62"/>
      <c r="OQE44" s="62"/>
      <c r="OQF44" s="62"/>
      <c r="OQG44" s="62"/>
      <c r="OQH44" s="62"/>
      <c r="OQI44" s="62"/>
      <c r="OQJ44" s="62"/>
      <c r="OQK44" s="62"/>
      <c r="OQL44" s="62"/>
      <c r="OQM44" s="62"/>
      <c r="OQN44" s="62"/>
      <c r="OQO44" s="62"/>
      <c r="OQP44" s="62"/>
      <c r="OQQ44" s="62"/>
      <c r="OQR44" s="62"/>
      <c r="OQS44" s="62"/>
      <c r="OQT44" s="62"/>
      <c r="OQU44" s="62"/>
      <c r="OQV44" s="62"/>
      <c r="OQW44" s="62"/>
      <c r="OQX44" s="62"/>
      <c r="OQY44" s="62"/>
      <c r="OQZ44" s="62"/>
      <c r="ORA44" s="62"/>
      <c r="ORB44" s="62"/>
      <c r="ORC44" s="62"/>
      <c r="ORD44" s="62"/>
      <c r="ORE44" s="62"/>
      <c r="ORF44" s="62"/>
      <c r="ORG44" s="62"/>
      <c r="ORH44" s="62"/>
      <c r="ORI44" s="62"/>
      <c r="ORJ44" s="62"/>
      <c r="ORK44" s="62"/>
      <c r="ORL44" s="62"/>
      <c r="ORM44" s="62"/>
      <c r="ORN44" s="62"/>
      <c r="ORO44" s="62"/>
      <c r="ORP44" s="62"/>
      <c r="ORQ44" s="62"/>
      <c r="ORR44" s="62"/>
      <c r="ORS44" s="62"/>
      <c r="ORT44" s="62"/>
      <c r="ORU44" s="62"/>
      <c r="ORV44" s="62"/>
      <c r="ORW44" s="62"/>
      <c r="ORX44" s="62"/>
      <c r="ORY44" s="62"/>
      <c r="ORZ44" s="62"/>
      <c r="OSA44" s="62"/>
      <c r="OSB44" s="62"/>
      <c r="OSC44" s="62"/>
      <c r="OSD44" s="62"/>
      <c r="OSE44" s="62"/>
      <c r="OSF44" s="62"/>
      <c r="OSG44" s="62"/>
      <c r="OSH44" s="62"/>
      <c r="OSI44" s="62"/>
      <c r="OSJ44" s="62"/>
      <c r="OSK44" s="62"/>
      <c r="OSL44" s="62"/>
      <c r="OSM44" s="62"/>
      <c r="OSN44" s="62"/>
      <c r="OSO44" s="62"/>
      <c r="OSP44" s="62"/>
      <c r="OSQ44" s="62"/>
      <c r="OSR44" s="62"/>
      <c r="OSS44" s="62"/>
      <c r="OST44" s="62"/>
      <c r="OSU44" s="62"/>
      <c r="OSV44" s="62"/>
      <c r="OSW44" s="62"/>
      <c r="OSX44" s="62"/>
      <c r="OSY44" s="62"/>
      <c r="OSZ44" s="62"/>
      <c r="OTA44" s="62"/>
      <c r="OTB44" s="62"/>
      <c r="OTC44" s="62"/>
      <c r="OTD44" s="62"/>
      <c r="OTE44" s="62"/>
      <c r="OTF44" s="62"/>
      <c r="OTG44" s="62"/>
      <c r="OTH44" s="62"/>
      <c r="OTI44" s="62"/>
      <c r="OTJ44" s="62"/>
      <c r="OTK44" s="62"/>
      <c r="OTL44" s="62"/>
      <c r="OTM44" s="62"/>
      <c r="OTN44" s="62"/>
      <c r="OTO44" s="62"/>
      <c r="OTP44" s="62"/>
      <c r="OTQ44" s="62"/>
      <c r="OTR44" s="62"/>
      <c r="OTS44" s="62"/>
      <c r="OTT44" s="62"/>
      <c r="OTU44" s="62"/>
      <c r="OTV44" s="62"/>
      <c r="OTW44" s="62"/>
      <c r="OTX44" s="62"/>
      <c r="OTY44" s="62"/>
      <c r="OTZ44" s="62"/>
      <c r="OUA44" s="62"/>
      <c r="OUB44" s="62"/>
      <c r="OUC44" s="62"/>
      <c r="OUD44" s="62"/>
      <c r="OUE44" s="62"/>
      <c r="OUF44" s="62"/>
      <c r="OUG44" s="62"/>
      <c r="OUH44" s="62"/>
      <c r="OUI44" s="62"/>
      <c r="OUJ44" s="62"/>
      <c r="OUK44" s="62"/>
      <c r="OUL44" s="62"/>
      <c r="OUM44" s="62"/>
      <c r="OUN44" s="62"/>
      <c r="OUO44" s="62"/>
      <c r="OUP44" s="62"/>
      <c r="OUQ44" s="62"/>
      <c r="OUR44" s="62"/>
      <c r="OUS44" s="62"/>
      <c r="OUT44" s="62"/>
      <c r="OUU44" s="62"/>
      <c r="OUV44" s="62"/>
      <c r="OUW44" s="62"/>
      <c r="OUX44" s="62"/>
      <c r="OUY44" s="62"/>
      <c r="OUZ44" s="62"/>
      <c r="OVA44" s="62"/>
      <c r="OVB44" s="62"/>
      <c r="OVC44" s="62"/>
      <c r="OVD44" s="62"/>
      <c r="OVE44" s="62"/>
      <c r="OVF44" s="62"/>
      <c r="OVG44" s="62"/>
      <c r="OVH44" s="62"/>
      <c r="OVI44" s="62"/>
      <c r="OVJ44" s="62"/>
      <c r="OVK44" s="62"/>
      <c r="OVL44" s="62"/>
      <c r="OVM44" s="62"/>
      <c r="OVN44" s="62"/>
      <c r="OVO44" s="62"/>
      <c r="OVP44" s="62"/>
      <c r="OVQ44" s="62"/>
      <c r="OVR44" s="62"/>
      <c r="OVS44" s="62"/>
      <c r="OVT44" s="62"/>
      <c r="OVU44" s="62"/>
      <c r="OVV44" s="62"/>
      <c r="OVW44" s="62"/>
      <c r="OVX44" s="62"/>
      <c r="OVY44" s="62"/>
      <c r="OVZ44" s="62"/>
      <c r="OWA44" s="62"/>
      <c r="OWB44" s="62"/>
      <c r="OWC44" s="62"/>
      <c r="OWD44" s="62"/>
      <c r="OWE44" s="62"/>
      <c r="OWF44" s="62"/>
      <c r="OWG44" s="62"/>
      <c r="OWH44" s="62"/>
      <c r="OWI44" s="62"/>
      <c r="OWJ44" s="62"/>
      <c r="OWK44" s="62"/>
      <c r="OWL44" s="62"/>
      <c r="OWM44" s="62"/>
      <c r="OWN44" s="62"/>
      <c r="OWO44" s="62"/>
      <c r="OWP44" s="62"/>
      <c r="OWQ44" s="62"/>
      <c r="OWR44" s="62"/>
      <c r="OWS44" s="62"/>
      <c r="OWT44" s="62"/>
      <c r="OWU44" s="62"/>
      <c r="OWV44" s="62"/>
      <c r="OWW44" s="62"/>
      <c r="OWX44" s="62"/>
      <c r="OWY44" s="62"/>
      <c r="OWZ44" s="62"/>
      <c r="OXA44" s="62"/>
      <c r="OXB44" s="62"/>
      <c r="OXC44" s="62"/>
      <c r="OXD44" s="62"/>
      <c r="OXE44" s="62"/>
      <c r="OXF44" s="62"/>
      <c r="OXG44" s="62"/>
      <c r="OXH44" s="62"/>
      <c r="OXI44" s="62"/>
      <c r="OXJ44" s="62"/>
      <c r="OXK44" s="62"/>
      <c r="OXL44" s="62"/>
      <c r="OXM44" s="62"/>
      <c r="OXN44" s="62"/>
      <c r="OXO44" s="62"/>
      <c r="OXP44" s="62"/>
      <c r="OXQ44" s="62"/>
      <c r="OXR44" s="62"/>
      <c r="OXS44" s="62"/>
      <c r="OXT44" s="62"/>
      <c r="OXU44" s="62"/>
      <c r="OXV44" s="62"/>
      <c r="OXW44" s="62"/>
      <c r="OXX44" s="62"/>
      <c r="OXY44" s="62"/>
      <c r="OXZ44" s="62"/>
      <c r="OYA44" s="62"/>
      <c r="OYB44" s="62"/>
      <c r="OYC44" s="62"/>
      <c r="OYD44" s="62"/>
      <c r="OYE44" s="62"/>
      <c r="OYF44" s="62"/>
      <c r="OYG44" s="62"/>
      <c r="OYH44" s="62"/>
      <c r="OYI44" s="62"/>
      <c r="OYJ44" s="62"/>
      <c r="OYK44" s="62"/>
      <c r="OYL44" s="62"/>
      <c r="OYM44" s="62"/>
      <c r="OYN44" s="62"/>
      <c r="OYO44" s="62"/>
      <c r="OYP44" s="62"/>
      <c r="OYQ44" s="62"/>
      <c r="OYR44" s="62"/>
      <c r="OYS44" s="62"/>
      <c r="OYT44" s="62"/>
      <c r="OYU44" s="62"/>
      <c r="OYV44" s="62"/>
      <c r="OYW44" s="62"/>
      <c r="OYX44" s="62"/>
      <c r="OYY44" s="62"/>
      <c r="OYZ44" s="62"/>
      <c r="OZA44" s="62"/>
      <c r="OZB44" s="62"/>
      <c r="OZC44" s="62"/>
      <c r="OZD44" s="62"/>
      <c r="OZE44" s="62"/>
      <c r="OZF44" s="62"/>
      <c r="OZG44" s="62"/>
      <c r="OZH44" s="62"/>
      <c r="OZI44" s="62"/>
      <c r="OZJ44" s="62"/>
      <c r="OZK44" s="62"/>
      <c r="OZL44" s="62"/>
      <c r="OZM44" s="62"/>
      <c r="OZN44" s="62"/>
      <c r="OZO44" s="62"/>
      <c r="OZP44" s="62"/>
      <c r="OZQ44" s="62"/>
      <c r="OZR44" s="62"/>
      <c r="OZS44" s="62"/>
      <c r="OZT44" s="62"/>
      <c r="OZU44" s="62"/>
      <c r="OZV44" s="62"/>
      <c r="OZW44" s="62"/>
      <c r="OZX44" s="62"/>
      <c r="OZY44" s="62"/>
      <c r="OZZ44" s="62"/>
      <c r="PAA44" s="62"/>
      <c r="PAB44" s="62"/>
      <c r="PAC44" s="62"/>
      <c r="PAD44" s="62"/>
      <c r="PAE44" s="62"/>
      <c r="PAF44" s="62"/>
      <c r="PAG44" s="62"/>
      <c r="PAH44" s="62"/>
      <c r="PAI44" s="62"/>
      <c r="PAJ44" s="62"/>
      <c r="PAK44" s="62"/>
      <c r="PAL44" s="62"/>
      <c r="PAM44" s="62"/>
      <c r="PAN44" s="62"/>
      <c r="PAO44" s="62"/>
      <c r="PAP44" s="62"/>
      <c r="PAQ44" s="62"/>
      <c r="PAR44" s="62"/>
      <c r="PAS44" s="62"/>
      <c r="PAT44" s="62"/>
      <c r="PAU44" s="62"/>
      <c r="PAV44" s="62"/>
      <c r="PAW44" s="62"/>
      <c r="PAX44" s="62"/>
      <c r="PAY44" s="62"/>
      <c r="PAZ44" s="62"/>
      <c r="PBA44" s="62"/>
      <c r="PBB44" s="62"/>
      <c r="PBC44" s="62"/>
      <c r="PBD44" s="62"/>
      <c r="PBE44" s="62"/>
      <c r="PBF44" s="62"/>
      <c r="PBG44" s="62"/>
      <c r="PBH44" s="62"/>
      <c r="PBI44" s="62"/>
      <c r="PBJ44" s="62"/>
      <c r="PBK44" s="62"/>
      <c r="PBL44" s="62"/>
      <c r="PBM44" s="62"/>
      <c r="PBN44" s="62"/>
      <c r="PBO44" s="62"/>
      <c r="PBP44" s="62"/>
      <c r="PBQ44" s="62"/>
      <c r="PBR44" s="62"/>
      <c r="PBS44" s="62"/>
      <c r="PBT44" s="62"/>
      <c r="PBU44" s="62"/>
      <c r="PBV44" s="62"/>
      <c r="PBW44" s="62"/>
      <c r="PBX44" s="62"/>
      <c r="PBY44" s="62"/>
      <c r="PBZ44" s="62"/>
      <c r="PCA44" s="62"/>
      <c r="PCB44" s="62"/>
      <c r="PCC44" s="62"/>
      <c r="PCD44" s="62"/>
      <c r="PCE44" s="62"/>
      <c r="PCF44" s="62"/>
      <c r="PCG44" s="62"/>
      <c r="PCH44" s="62"/>
      <c r="PCI44" s="62"/>
      <c r="PCJ44" s="62"/>
      <c r="PCK44" s="62"/>
      <c r="PCL44" s="62"/>
      <c r="PCM44" s="62"/>
      <c r="PCN44" s="62"/>
      <c r="PCO44" s="62"/>
      <c r="PCP44" s="62"/>
      <c r="PCQ44" s="62"/>
      <c r="PCR44" s="62"/>
      <c r="PCS44" s="62"/>
      <c r="PCT44" s="62"/>
      <c r="PCU44" s="62"/>
      <c r="PCV44" s="62"/>
      <c r="PCW44" s="62"/>
      <c r="PCX44" s="62"/>
      <c r="PCY44" s="62"/>
      <c r="PCZ44" s="62"/>
      <c r="PDA44" s="62"/>
      <c r="PDB44" s="62"/>
      <c r="PDC44" s="62"/>
      <c r="PDD44" s="62"/>
      <c r="PDE44" s="62"/>
      <c r="PDF44" s="62"/>
      <c r="PDG44" s="62"/>
      <c r="PDH44" s="62"/>
      <c r="PDI44" s="62"/>
      <c r="PDJ44" s="62"/>
      <c r="PDK44" s="62"/>
      <c r="PDL44" s="62"/>
      <c r="PDM44" s="62"/>
      <c r="PDN44" s="62"/>
      <c r="PDO44" s="62"/>
      <c r="PDP44" s="62"/>
      <c r="PDQ44" s="62"/>
      <c r="PDR44" s="62"/>
      <c r="PDS44" s="62"/>
      <c r="PDT44" s="62"/>
      <c r="PDU44" s="62"/>
      <c r="PDV44" s="62"/>
      <c r="PDW44" s="62"/>
      <c r="PDX44" s="62"/>
      <c r="PDY44" s="62"/>
      <c r="PDZ44" s="62"/>
      <c r="PEA44" s="62"/>
      <c r="PEB44" s="62"/>
      <c r="PEC44" s="62"/>
      <c r="PED44" s="62"/>
      <c r="PEE44" s="62"/>
      <c r="PEF44" s="62"/>
      <c r="PEG44" s="62"/>
      <c r="PEH44" s="62"/>
      <c r="PEI44" s="62"/>
      <c r="PEJ44" s="62"/>
      <c r="PEK44" s="62"/>
      <c r="PEL44" s="62"/>
      <c r="PEM44" s="62"/>
      <c r="PEN44" s="62"/>
      <c r="PEO44" s="62"/>
      <c r="PEP44" s="62"/>
      <c r="PEQ44" s="62"/>
      <c r="PER44" s="62"/>
      <c r="PES44" s="62"/>
      <c r="PET44" s="62"/>
      <c r="PEU44" s="62"/>
      <c r="PEV44" s="62"/>
      <c r="PEW44" s="62"/>
      <c r="PEX44" s="62"/>
      <c r="PEY44" s="62"/>
      <c r="PEZ44" s="62"/>
      <c r="PFA44" s="62"/>
      <c r="PFB44" s="62"/>
      <c r="PFC44" s="62"/>
      <c r="PFD44" s="62"/>
      <c r="PFE44" s="62"/>
      <c r="PFF44" s="62"/>
      <c r="PFG44" s="62"/>
      <c r="PFH44" s="62"/>
      <c r="PFI44" s="62"/>
      <c r="PFJ44" s="62"/>
      <c r="PFK44" s="62"/>
      <c r="PFL44" s="62"/>
      <c r="PFM44" s="62"/>
      <c r="PFN44" s="62"/>
      <c r="PFO44" s="62"/>
      <c r="PFP44" s="62"/>
      <c r="PFQ44" s="62"/>
      <c r="PFR44" s="62"/>
      <c r="PFS44" s="62"/>
      <c r="PFT44" s="62"/>
      <c r="PFU44" s="62"/>
      <c r="PFV44" s="62"/>
      <c r="PFW44" s="62"/>
      <c r="PFX44" s="62"/>
      <c r="PFY44" s="62"/>
      <c r="PFZ44" s="62"/>
      <c r="PGA44" s="62"/>
      <c r="PGB44" s="62"/>
      <c r="PGC44" s="62"/>
      <c r="PGD44" s="62"/>
      <c r="PGE44" s="62"/>
      <c r="PGF44" s="62"/>
      <c r="PGG44" s="62"/>
      <c r="PGH44" s="62"/>
      <c r="PGI44" s="62"/>
      <c r="PGJ44" s="62"/>
      <c r="PGK44" s="62"/>
      <c r="PGL44" s="62"/>
      <c r="PGM44" s="62"/>
      <c r="PGN44" s="62"/>
      <c r="PGO44" s="62"/>
      <c r="PGP44" s="62"/>
      <c r="PGQ44" s="62"/>
      <c r="PGR44" s="62"/>
      <c r="PGS44" s="62"/>
      <c r="PGT44" s="62"/>
      <c r="PGU44" s="62"/>
      <c r="PGV44" s="62"/>
      <c r="PGW44" s="62"/>
      <c r="PGX44" s="62"/>
      <c r="PGY44" s="62"/>
      <c r="PGZ44" s="62"/>
      <c r="PHA44" s="62"/>
      <c r="PHB44" s="62"/>
      <c r="PHC44" s="62"/>
      <c r="PHD44" s="62"/>
      <c r="PHE44" s="62"/>
      <c r="PHF44" s="62"/>
      <c r="PHG44" s="62"/>
      <c r="PHH44" s="62"/>
      <c r="PHI44" s="62"/>
      <c r="PHJ44" s="62"/>
      <c r="PHK44" s="62"/>
      <c r="PHL44" s="62"/>
      <c r="PHM44" s="62"/>
      <c r="PHN44" s="62"/>
      <c r="PHO44" s="62"/>
      <c r="PHP44" s="62"/>
      <c r="PHQ44" s="62"/>
      <c r="PHR44" s="62"/>
      <c r="PHS44" s="62"/>
      <c r="PHT44" s="62"/>
      <c r="PHU44" s="62"/>
      <c r="PHV44" s="62"/>
      <c r="PHW44" s="62"/>
      <c r="PHX44" s="62"/>
      <c r="PHY44" s="62"/>
      <c r="PHZ44" s="62"/>
      <c r="PIA44" s="62"/>
      <c r="PIB44" s="62"/>
      <c r="PIC44" s="62"/>
      <c r="PID44" s="62"/>
      <c r="PIE44" s="62"/>
      <c r="PIF44" s="62"/>
      <c r="PIG44" s="62"/>
      <c r="PIH44" s="62"/>
      <c r="PII44" s="62"/>
      <c r="PIJ44" s="62"/>
      <c r="PIK44" s="62"/>
      <c r="PIL44" s="62"/>
      <c r="PIM44" s="62"/>
      <c r="PIN44" s="62"/>
      <c r="PIO44" s="62"/>
      <c r="PIP44" s="62"/>
      <c r="PIQ44" s="62"/>
      <c r="PIR44" s="62"/>
      <c r="PIS44" s="62"/>
      <c r="PIT44" s="62"/>
      <c r="PIU44" s="62"/>
      <c r="PIV44" s="62"/>
      <c r="PIW44" s="62"/>
      <c r="PIX44" s="62"/>
      <c r="PIY44" s="62"/>
      <c r="PIZ44" s="62"/>
      <c r="PJA44" s="62"/>
      <c r="PJB44" s="62"/>
      <c r="PJC44" s="62"/>
      <c r="PJD44" s="62"/>
      <c r="PJE44" s="62"/>
      <c r="PJF44" s="62"/>
      <c r="PJG44" s="62"/>
      <c r="PJH44" s="62"/>
      <c r="PJI44" s="62"/>
      <c r="PJJ44" s="62"/>
      <c r="PJK44" s="62"/>
      <c r="PJL44" s="62"/>
      <c r="PJM44" s="62"/>
      <c r="PJN44" s="62"/>
      <c r="PJO44" s="62"/>
      <c r="PJP44" s="62"/>
      <c r="PJQ44" s="62"/>
      <c r="PJR44" s="62"/>
      <c r="PJS44" s="62"/>
      <c r="PJT44" s="62"/>
      <c r="PJU44" s="62"/>
      <c r="PJV44" s="62"/>
      <c r="PJW44" s="62"/>
      <c r="PJX44" s="62"/>
      <c r="PJY44" s="62"/>
      <c r="PJZ44" s="62"/>
      <c r="PKA44" s="62"/>
      <c r="PKB44" s="62"/>
      <c r="PKC44" s="62"/>
      <c r="PKD44" s="62"/>
      <c r="PKE44" s="62"/>
      <c r="PKF44" s="62"/>
      <c r="PKG44" s="62"/>
      <c r="PKH44" s="62"/>
      <c r="PKI44" s="62"/>
      <c r="PKJ44" s="62"/>
      <c r="PKK44" s="62"/>
      <c r="PKL44" s="62"/>
      <c r="PKM44" s="62"/>
      <c r="PKN44" s="62"/>
      <c r="PKO44" s="62"/>
      <c r="PKP44" s="62"/>
      <c r="PKQ44" s="62"/>
      <c r="PKR44" s="62"/>
      <c r="PKS44" s="62"/>
      <c r="PKT44" s="62"/>
      <c r="PKU44" s="62"/>
      <c r="PKV44" s="62"/>
      <c r="PKW44" s="62"/>
      <c r="PKX44" s="62"/>
      <c r="PKY44" s="62"/>
      <c r="PKZ44" s="62"/>
      <c r="PLA44" s="62"/>
      <c r="PLB44" s="62"/>
      <c r="PLC44" s="62"/>
      <c r="PLD44" s="62"/>
      <c r="PLE44" s="62"/>
      <c r="PLF44" s="62"/>
      <c r="PLG44" s="62"/>
      <c r="PLH44" s="62"/>
      <c r="PLI44" s="62"/>
      <c r="PLJ44" s="62"/>
      <c r="PLK44" s="62"/>
      <c r="PLL44" s="62"/>
      <c r="PLM44" s="62"/>
      <c r="PLN44" s="62"/>
      <c r="PLO44" s="62"/>
      <c r="PLP44" s="62"/>
      <c r="PLQ44" s="62"/>
      <c r="PLR44" s="62"/>
      <c r="PLS44" s="62"/>
      <c r="PLT44" s="62"/>
      <c r="PLU44" s="62"/>
      <c r="PLV44" s="62"/>
      <c r="PLW44" s="62"/>
      <c r="PLX44" s="62"/>
      <c r="PLY44" s="62"/>
      <c r="PLZ44" s="62"/>
      <c r="PMA44" s="62"/>
      <c r="PMB44" s="62"/>
      <c r="PMC44" s="62"/>
      <c r="PMD44" s="62"/>
      <c r="PME44" s="62"/>
      <c r="PMF44" s="62"/>
      <c r="PMG44" s="62"/>
      <c r="PMH44" s="62"/>
      <c r="PMI44" s="62"/>
      <c r="PMJ44" s="62"/>
      <c r="PMK44" s="62"/>
      <c r="PML44" s="62"/>
      <c r="PMM44" s="62"/>
      <c r="PMN44" s="62"/>
      <c r="PMO44" s="62"/>
      <c r="PMP44" s="62"/>
      <c r="PMQ44" s="62"/>
      <c r="PMR44" s="62"/>
      <c r="PMS44" s="62"/>
      <c r="PMT44" s="62"/>
      <c r="PMU44" s="62"/>
      <c r="PMV44" s="62"/>
      <c r="PMW44" s="62"/>
      <c r="PMX44" s="62"/>
      <c r="PMY44" s="62"/>
      <c r="PMZ44" s="62"/>
      <c r="PNA44" s="62"/>
      <c r="PNB44" s="62"/>
      <c r="PNC44" s="62"/>
      <c r="PND44" s="62"/>
      <c r="PNE44" s="62"/>
      <c r="PNF44" s="62"/>
      <c r="PNG44" s="62"/>
      <c r="PNH44" s="62"/>
      <c r="PNI44" s="62"/>
      <c r="PNJ44" s="62"/>
      <c r="PNK44" s="62"/>
      <c r="PNL44" s="62"/>
      <c r="PNM44" s="62"/>
      <c r="PNN44" s="62"/>
      <c r="PNO44" s="62"/>
      <c r="PNP44" s="62"/>
      <c r="PNQ44" s="62"/>
      <c r="PNR44" s="62"/>
      <c r="PNS44" s="62"/>
      <c r="PNT44" s="62"/>
      <c r="PNU44" s="62"/>
      <c r="PNV44" s="62"/>
      <c r="PNW44" s="62"/>
      <c r="PNX44" s="62"/>
      <c r="PNY44" s="62"/>
      <c r="PNZ44" s="62"/>
      <c r="POA44" s="62"/>
      <c r="POB44" s="62"/>
      <c r="POC44" s="62"/>
      <c r="POD44" s="62"/>
      <c r="POE44" s="62"/>
      <c r="POF44" s="62"/>
      <c r="POG44" s="62"/>
      <c r="POH44" s="62"/>
      <c r="POI44" s="62"/>
      <c r="POJ44" s="62"/>
      <c r="POK44" s="62"/>
      <c r="POL44" s="62"/>
      <c r="POM44" s="62"/>
      <c r="PON44" s="62"/>
      <c r="POO44" s="62"/>
      <c r="POP44" s="62"/>
      <c r="POQ44" s="62"/>
      <c r="POR44" s="62"/>
      <c r="POS44" s="62"/>
      <c r="POT44" s="62"/>
      <c r="POU44" s="62"/>
      <c r="POV44" s="62"/>
      <c r="POW44" s="62"/>
      <c r="POX44" s="62"/>
      <c r="POY44" s="62"/>
      <c r="POZ44" s="62"/>
      <c r="PPA44" s="62"/>
      <c r="PPB44" s="62"/>
      <c r="PPC44" s="62"/>
      <c r="PPD44" s="62"/>
      <c r="PPE44" s="62"/>
      <c r="PPF44" s="62"/>
      <c r="PPG44" s="62"/>
      <c r="PPH44" s="62"/>
      <c r="PPI44" s="62"/>
      <c r="PPJ44" s="62"/>
      <c r="PPK44" s="62"/>
      <c r="PPL44" s="62"/>
      <c r="PPM44" s="62"/>
      <c r="PPN44" s="62"/>
      <c r="PPO44" s="62"/>
      <c r="PPP44" s="62"/>
      <c r="PPQ44" s="62"/>
      <c r="PPR44" s="62"/>
      <c r="PPS44" s="62"/>
      <c r="PPT44" s="62"/>
      <c r="PPU44" s="62"/>
      <c r="PPV44" s="62"/>
      <c r="PPW44" s="62"/>
      <c r="PPX44" s="62"/>
      <c r="PPY44" s="62"/>
      <c r="PPZ44" s="62"/>
      <c r="PQA44" s="62"/>
      <c r="PQB44" s="62"/>
      <c r="PQC44" s="62"/>
      <c r="PQD44" s="62"/>
      <c r="PQE44" s="62"/>
      <c r="PQF44" s="62"/>
      <c r="PQG44" s="62"/>
      <c r="PQH44" s="62"/>
      <c r="PQI44" s="62"/>
      <c r="PQJ44" s="62"/>
      <c r="PQK44" s="62"/>
      <c r="PQL44" s="62"/>
      <c r="PQM44" s="62"/>
      <c r="PQN44" s="62"/>
      <c r="PQO44" s="62"/>
      <c r="PQP44" s="62"/>
      <c r="PQQ44" s="62"/>
      <c r="PQR44" s="62"/>
      <c r="PQS44" s="62"/>
      <c r="PQT44" s="62"/>
      <c r="PQU44" s="62"/>
      <c r="PQV44" s="62"/>
      <c r="PQW44" s="62"/>
      <c r="PQX44" s="62"/>
      <c r="PQY44" s="62"/>
      <c r="PQZ44" s="62"/>
      <c r="PRA44" s="62"/>
      <c r="PRB44" s="62"/>
      <c r="PRC44" s="62"/>
      <c r="PRD44" s="62"/>
      <c r="PRE44" s="62"/>
      <c r="PRF44" s="62"/>
      <c r="PRG44" s="62"/>
      <c r="PRH44" s="62"/>
      <c r="PRI44" s="62"/>
      <c r="PRJ44" s="62"/>
      <c r="PRK44" s="62"/>
      <c r="PRL44" s="62"/>
      <c r="PRM44" s="62"/>
      <c r="PRN44" s="62"/>
      <c r="PRO44" s="62"/>
      <c r="PRP44" s="62"/>
      <c r="PRQ44" s="62"/>
      <c r="PRR44" s="62"/>
      <c r="PRS44" s="62"/>
      <c r="PRT44" s="62"/>
      <c r="PRU44" s="62"/>
      <c r="PRV44" s="62"/>
      <c r="PRW44" s="62"/>
      <c r="PRX44" s="62"/>
      <c r="PRY44" s="62"/>
      <c r="PRZ44" s="62"/>
      <c r="PSA44" s="62"/>
      <c r="PSB44" s="62"/>
      <c r="PSC44" s="62"/>
      <c r="PSD44" s="62"/>
      <c r="PSE44" s="62"/>
      <c r="PSF44" s="62"/>
      <c r="PSG44" s="62"/>
      <c r="PSH44" s="62"/>
      <c r="PSI44" s="62"/>
      <c r="PSJ44" s="62"/>
      <c r="PSK44" s="62"/>
      <c r="PSL44" s="62"/>
      <c r="PSM44" s="62"/>
      <c r="PSN44" s="62"/>
      <c r="PSO44" s="62"/>
      <c r="PSP44" s="62"/>
      <c r="PSQ44" s="62"/>
      <c r="PSR44" s="62"/>
      <c r="PSS44" s="62"/>
      <c r="PST44" s="62"/>
      <c r="PSU44" s="62"/>
      <c r="PSV44" s="62"/>
      <c r="PSW44" s="62"/>
      <c r="PSX44" s="62"/>
      <c r="PSY44" s="62"/>
      <c r="PSZ44" s="62"/>
      <c r="PTA44" s="62"/>
      <c r="PTB44" s="62"/>
      <c r="PTC44" s="62"/>
      <c r="PTD44" s="62"/>
      <c r="PTE44" s="62"/>
      <c r="PTF44" s="62"/>
      <c r="PTG44" s="62"/>
      <c r="PTH44" s="62"/>
      <c r="PTI44" s="62"/>
      <c r="PTJ44" s="62"/>
      <c r="PTK44" s="62"/>
      <c r="PTL44" s="62"/>
      <c r="PTM44" s="62"/>
      <c r="PTN44" s="62"/>
      <c r="PTO44" s="62"/>
      <c r="PTP44" s="62"/>
      <c r="PTQ44" s="62"/>
      <c r="PTR44" s="62"/>
      <c r="PTS44" s="62"/>
      <c r="PTT44" s="62"/>
      <c r="PTU44" s="62"/>
      <c r="PTV44" s="62"/>
      <c r="PTW44" s="62"/>
      <c r="PTX44" s="62"/>
      <c r="PTY44" s="62"/>
      <c r="PTZ44" s="62"/>
      <c r="PUA44" s="62"/>
      <c r="PUB44" s="62"/>
      <c r="PUC44" s="62"/>
      <c r="PUD44" s="62"/>
      <c r="PUE44" s="62"/>
      <c r="PUF44" s="62"/>
      <c r="PUG44" s="62"/>
      <c r="PUH44" s="62"/>
      <c r="PUI44" s="62"/>
      <c r="PUJ44" s="62"/>
      <c r="PUK44" s="62"/>
      <c r="PUL44" s="62"/>
      <c r="PUM44" s="62"/>
      <c r="PUN44" s="62"/>
      <c r="PUO44" s="62"/>
      <c r="PUP44" s="62"/>
      <c r="PUQ44" s="62"/>
      <c r="PUR44" s="62"/>
      <c r="PUS44" s="62"/>
      <c r="PUT44" s="62"/>
      <c r="PUU44" s="62"/>
      <c r="PUV44" s="62"/>
      <c r="PUW44" s="62"/>
      <c r="PUX44" s="62"/>
      <c r="PUY44" s="62"/>
      <c r="PUZ44" s="62"/>
      <c r="PVA44" s="62"/>
      <c r="PVB44" s="62"/>
      <c r="PVC44" s="62"/>
      <c r="PVD44" s="62"/>
      <c r="PVE44" s="62"/>
      <c r="PVF44" s="62"/>
      <c r="PVG44" s="62"/>
      <c r="PVH44" s="62"/>
      <c r="PVI44" s="62"/>
      <c r="PVJ44" s="62"/>
      <c r="PVK44" s="62"/>
      <c r="PVL44" s="62"/>
      <c r="PVM44" s="62"/>
      <c r="PVN44" s="62"/>
      <c r="PVO44" s="62"/>
      <c r="PVP44" s="62"/>
      <c r="PVQ44" s="62"/>
      <c r="PVR44" s="62"/>
      <c r="PVS44" s="62"/>
      <c r="PVT44" s="62"/>
      <c r="PVU44" s="62"/>
      <c r="PVV44" s="62"/>
      <c r="PVW44" s="62"/>
      <c r="PVX44" s="62"/>
      <c r="PVY44" s="62"/>
      <c r="PVZ44" s="62"/>
      <c r="PWA44" s="62"/>
      <c r="PWB44" s="62"/>
      <c r="PWC44" s="62"/>
      <c r="PWD44" s="62"/>
      <c r="PWE44" s="62"/>
      <c r="PWF44" s="62"/>
      <c r="PWG44" s="62"/>
      <c r="PWH44" s="62"/>
      <c r="PWI44" s="62"/>
      <c r="PWJ44" s="62"/>
      <c r="PWK44" s="62"/>
      <c r="PWL44" s="62"/>
      <c r="PWM44" s="62"/>
      <c r="PWN44" s="62"/>
      <c r="PWO44" s="62"/>
      <c r="PWP44" s="62"/>
      <c r="PWQ44" s="62"/>
      <c r="PWR44" s="62"/>
      <c r="PWS44" s="62"/>
      <c r="PWT44" s="62"/>
      <c r="PWU44" s="62"/>
      <c r="PWV44" s="62"/>
      <c r="PWW44" s="62"/>
      <c r="PWX44" s="62"/>
      <c r="PWY44" s="62"/>
      <c r="PWZ44" s="62"/>
      <c r="PXA44" s="62"/>
      <c r="PXB44" s="62"/>
      <c r="PXC44" s="62"/>
      <c r="PXD44" s="62"/>
      <c r="PXE44" s="62"/>
      <c r="PXF44" s="62"/>
      <c r="PXG44" s="62"/>
      <c r="PXH44" s="62"/>
      <c r="PXI44" s="62"/>
      <c r="PXJ44" s="62"/>
      <c r="PXK44" s="62"/>
      <c r="PXL44" s="62"/>
      <c r="PXM44" s="62"/>
      <c r="PXN44" s="62"/>
      <c r="PXO44" s="62"/>
      <c r="PXP44" s="62"/>
      <c r="PXQ44" s="62"/>
      <c r="PXR44" s="62"/>
      <c r="PXS44" s="62"/>
      <c r="PXT44" s="62"/>
      <c r="PXU44" s="62"/>
      <c r="PXV44" s="62"/>
      <c r="PXW44" s="62"/>
      <c r="PXX44" s="62"/>
      <c r="PXY44" s="62"/>
      <c r="PXZ44" s="62"/>
      <c r="PYA44" s="62"/>
      <c r="PYB44" s="62"/>
      <c r="PYC44" s="62"/>
      <c r="PYD44" s="62"/>
      <c r="PYE44" s="62"/>
      <c r="PYF44" s="62"/>
      <c r="PYG44" s="62"/>
      <c r="PYH44" s="62"/>
      <c r="PYI44" s="62"/>
      <c r="PYJ44" s="62"/>
      <c r="PYK44" s="62"/>
      <c r="PYL44" s="62"/>
      <c r="PYM44" s="62"/>
      <c r="PYN44" s="62"/>
      <c r="PYO44" s="62"/>
      <c r="PYP44" s="62"/>
      <c r="PYQ44" s="62"/>
      <c r="PYR44" s="62"/>
      <c r="PYS44" s="62"/>
      <c r="PYT44" s="62"/>
      <c r="PYU44" s="62"/>
      <c r="PYV44" s="62"/>
      <c r="PYW44" s="62"/>
      <c r="PYX44" s="62"/>
      <c r="PYY44" s="62"/>
      <c r="PYZ44" s="62"/>
      <c r="PZA44" s="62"/>
      <c r="PZB44" s="62"/>
      <c r="PZC44" s="62"/>
      <c r="PZD44" s="62"/>
      <c r="PZE44" s="62"/>
      <c r="PZF44" s="62"/>
      <c r="PZG44" s="62"/>
      <c r="PZH44" s="62"/>
      <c r="PZI44" s="62"/>
      <c r="PZJ44" s="62"/>
      <c r="PZK44" s="62"/>
      <c r="PZL44" s="62"/>
      <c r="PZM44" s="62"/>
      <c r="PZN44" s="62"/>
      <c r="PZO44" s="62"/>
      <c r="PZP44" s="62"/>
      <c r="PZQ44" s="62"/>
      <c r="PZR44" s="62"/>
      <c r="PZS44" s="62"/>
      <c r="PZT44" s="62"/>
      <c r="PZU44" s="62"/>
      <c r="PZV44" s="62"/>
      <c r="PZW44" s="62"/>
      <c r="PZX44" s="62"/>
      <c r="PZY44" s="62"/>
      <c r="PZZ44" s="62"/>
      <c r="QAA44" s="62"/>
      <c r="QAB44" s="62"/>
      <c r="QAC44" s="62"/>
      <c r="QAD44" s="62"/>
      <c r="QAE44" s="62"/>
      <c r="QAF44" s="62"/>
      <c r="QAG44" s="62"/>
      <c r="QAH44" s="62"/>
      <c r="QAI44" s="62"/>
      <c r="QAJ44" s="62"/>
      <c r="QAK44" s="62"/>
      <c r="QAL44" s="62"/>
      <c r="QAM44" s="62"/>
      <c r="QAN44" s="62"/>
      <c r="QAO44" s="62"/>
      <c r="QAP44" s="62"/>
      <c r="QAQ44" s="62"/>
      <c r="QAR44" s="62"/>
      <c r="QAS44" s="62"/>
      <c r="QAT44" s="62"/>
      <c r="QAU44" s="62"/>
      <c r="QAV44" s="62"/>
      <c r="QAW44" s="62"/>
      <c r="QAX44" s="62"/>
      <c r="QAY44" s="62"/>
      <c r="QAZ44" s="62"/>
      <c r="QBA44" s="62"/>
      <c r="QBB44" s="62"/>
      <c r="QBC44" s="62"/>
      <c r="QBD44" s="62"/>
      <c r="QBE44" s="62"/>
      <c r="QBF44" s="62"/>
      <c r="QBG44" s="62"/>
      <c r="QBH44" s="62"/>
      <c r="QBI44" s="62"/>
      <c r="QBJ44" s="62"/>
      <c r="QBK44" s="62"/>
      <c r="QBL44" s="62"/>
      <c r="QBM44" s="62"/>
      <c r="QBN44" s="62"/>
      <c r="QBO44" s="62"/>
      <c r="QBP44" s="62"/>
      <c r="QBQ44" s="62"/>
      <c r="QBR44" s="62"/>
      <c r="QBS44" s="62"/>
      <c r="QBT44" s="62"/>
      <c r="QBU44" s="62"/>
      <c r="QBV44" s="62"/>
      <c r="QBW44" s="62"/>
      <c r="QBX44" s="62"/>
      <c r="QBY44" s="62"/>
      <c r="QBZ44" s="62"/>
      <c r="QCA44" s="62"/>
      <c r="QCB44" s="62"/>
      <c r="QCC44" s="62"/>
      <c r="QCD44" s="62"/>
      <c r="QCE44" s="62"/>
      <c r="QCF44" s="62"/>
      <c r="QCG44" s="62"/>
      <c r="QCH44" s="62"/>
      <c r="QCI44" s="62"/>
      <c r="QCJ44" s="62"/>
      <c r="QCK44" s="62"/>
      <c r="QCL44" s="62"/>
      <c r="QCM44" s="62"/>
      <c r="QCN44" s="62"/>
      <c r="QCO44" s="62"/>
      <c r="QCP44" s="62"/>
      <c r="QCQ44" s="62"/>
      <c r="QCR44" s="62"/>
      <c r="QCS44" s="62"/>
      <c r="QCT44" s="62"/>
      <c r="QCU44" s="62"/>
      <c r="QCV44" s="62"/>
      <c r="QCW44" s="62"/>
      <c r="QCX44" s="62"/>
      <c r="QCY44" s="62"/>
      <c r="QCZ44" s="62"/>
      <c r="QDA44" s="62"/>
      <c r="QDB44" s="62"/>
      <c r="QDC44" s="62"/>
      <c r="QDD44" s="62"/>
      <c r="QDE44" s="62"/>
      <c r="QDF44" s="62"/>
      <c r="QDG44" s="62"/>
      <c r="QDH44" s="62"/>
      <c r="QDI44" s="62"/>
      <c r="QDJ44" s="62"/>
      <c r="QDK44" s="62"/>
      <c r="QDL44" s="62"/>
      <c r="QDM44" s="62"/>
      <c r="QDN44" s="62"/>
      <c r="QDO44" s="62"/>
      <c r="QDP44" s="62"/>
      <c r="QDQ44" s="62"/>
      <c r="QDR44" s="62"/>
      <c r="QDS44" s="62"/>
      <c r="QDT44" s="62"/>
      <c r="QDU44" s="62"/>
      <c r="QDV44" s="62"/>
      <c r="QDW44" s="62"/>
      <c r="QDX44" s="62"/>
      <c r="QDY44" s="62"/>
      <c r="QDZ44" s="62"/>
      <c r="QEA44" s="62"/>
      <c r="QEB44" s="62"/>
      <c r="QEC44" s="62"/>
      <c r="QED44" s="62"/>
      <c r="QEE44" s="62"/>
      <c r="QEF44" s="62"/>
      <c r="QEG44" s="62"/>
      <c r="QEH44" s="62"/>
      <c r="QEI44" s="62"/>
      <c r="QEJ44" s="62"/>
      <c r="QEK44" s="62"/>
      <c r="QEL44" s="62"/>
      <c r="QEM44" s="62"/>
      <c r="QEN44" s="62"/>
      <c r="QEO44" s="62"/>
      <c r="QEP44" s="62"/>
      <c r="QEQ44" s="62"/>
      <c r="QER44" s="62"/>
      <c r="QES44" s="62"/>
      <c r="QET44" s="62"/>
      <c r="QEU44" s="62"/>
      <c r="QEV44" s="62"/>
      <c r="QEW44" s="62"/>
      <c r="QEX44" s="62"/>
      <c r="QEY44" s="62"/>
      <c r="QEZ44" s="62"/>
      <c r="QFA44" s="62"/>
      <c r="QFB44" s="62"/>
      <c r="QFC44" s="62"/>
      <c r="QFD44" s="62"/>
      <c r="QFE44" s="62"/>
      <c r="QFF44" s="62"/>
      <c r="QFG44" s="62"/>
      <c r="QFH44" s="62"/>
      <c r="QFI44" s="62"/>
      <c r="QFJ44" s="62"/>
      <c r="QFK44" s="62"/>
      <c r="QFL44" s="62"/>
      <c r="QFM44" s="62"/>
      <c r="QFN44" s="62"/>
      <c r="QFO44" s="62"/>
      <c r="QFP44" s="62"/>
      <c r="QFQ44" s="62"/>
      <c r="QFR44" s="62"/>
      <c r="QFS44" s="62"/>
      <c r="QFT44" s="62"/>
      <c r="QFU44" s="62"/>
      <c r="QFV44" s="62"/>
      <c r="QFW44" s="62"/>
      <c r="QFX44" s="62"/>
      <c r="QFY44" s="62"/>
      <c r="QFZ44" s="62"/>
      <c r="QGA44" s="62"/>
      <c r="QGB44" s="62"/>
      <c r="QGC44" s="62"/>
      <c r="QGD44" s="62"/>
      <c r="QGE44" s="62"/>
      <c r="QGF44" s="62"/>
      <c r="QGG44" s="62"/>
      <c r="QGH44" s="62"/>
      <c r="QGI44" s="62"/>
      <c r="QGJ44" s="62"/>
      <c r="QGK44" s="62"/>
      <c r="QGL44" s="62"/>
      <c r="QGM44" s="62"/>
      <c r="QGN44" s="62"/>
      <c r="QGO44" s="62"/>
      <c r="QGP44" s="62"/>
      <c r="QGQ44" s="62"/>
      <c r="QGR44" s="62"/>
      <c r="QGS44" s="62"/>
      <c r="QGT44" s="62"/>
      <c r="QGU44" s="62"/>
      <c r="QGV44" s="62"/>
      <c r="QGW44" s="62"/>
      <c r="QGX44" s="62"/>
      <c r="QGY44" s="62"/>
      <c r="QGZ44" s="62"/>
      <c r="QHA44" s="62"/>
      <c r="QHB44" s="62"/>
      <c r="QHC44" s="62"/>
      <c r="QHD44" s="62"/>
      <c r="QHE44" s="62"/>
      <c r="QHF44" s="62"/>
      <c r="QHG44" s="62"/>
      <c r="QHH44" s="62"/>
      <c r="QHI44" s="62"/>
      <c r="QHJ44" s="62"/>
      <c r="QHK44" s="62"/>
      <c r="QHL44" s="62"/>
      <c r="QHM44" s="62"/>
      <c r="QHN44" s="62"/>
      <c r="QHO44" s="62"/>
      <c r="QHP44" s="62"/>
      <c r="QHQ44" s="62"/>
      <c r="QHR44" s="62"/>
      <c r="QHS44" s="62"/>
      <c r="QHT44" s="62"/>
      <c r="QHU44" s="62"/>
      <c r="QHV44" s="62"/>
      <c r="QHW44" s="62"/>
      <c r="QHX44" s="62"/>
      <c r="QHY44" s="62"/>
      <c r="QHZ44" s="62"/>
      <c r="QIA44" s="62"/>
      <c r="QIB44" s="62"/>
      <c r="QIC44" s="62"/>
      <c r="QID44" s="62"/>
      <c r="QIE44" s="62"/>
      <c r="QIF44" s="62"/>
      <c r="QIG44" s="62"/>
      <c r="QIH44" s="62"/>
      <c r="QII44" s="62"/>
      <c r="QIJ44" s="62"/>
      <c r="QIK44" s="62"/>
      <c r="QIL44" s="62"/>
      <c r="QIM44" s="62"/>
      <c r="QIN44" s="62"/>
      <c r="QIO44" s="62"/>
      <c r="QIP44" s="62"/>
      <c r="QIQ44" s="62"/>
      <c r="QIR44" s="62"/>
      <c r="QIS44" s="62"/>
      <c r="QIT44" s="62"/>
      <c r="QIU44" s="62"/>
      <c r="QIV44" s="62"/>
      <c r="QIW44" s="62"/>
      <c r="QIX44" s="62"/>
      <c r="QIY44" s="62"/>
      <c r="QIZ44" s="62"/>
      <c r="QJA44" s="62"/>
      <c r="QJB44" s="62"/>
      <c r="QJC44" s="62"/>
      <c r="QJD44" s="62"/>
      <c r="QJE44" s="62"/>
      <c r="QJF44" s="62"/>
      <c r="QJG44" s="62"/>
      <c r="QJH44" s="62"/>
      <c r="QJI44" s="62"/>
      <c r="QJJ44" s="62"/>
      <c r="QJK44" s="62"/>
      <c r="QJL44" s="62"/>
      <c r="QJM44" s="62"/>
      <c r="QJN44" s="62"/>
      <c r="QJO44" s="62"/>
      <c r="QJP44" s="62"/>
      <c r="QJQ44" s="62"/>
      <c r="QJR44" s="62"/>
      <c r="QJS44" s="62"/>
      <c r="QJT44" s="62"/>
      <c r="QJU44" s="62"/>
      <c r="QJV44" s="62"/>
      <c r="QJW44" s="62"/>
      <c r="QJX44" s="62"/>
      <c r="QJY44" s="62"/>
      <c r="QJZ44" s="62"/>
      <c r="QKA44" s="62"/>
      <c r="QKB44" s="62"/>
      <c r="QKC44" s="62"/>
      <c r="QKD44" s="62"/>
      <c r="QKE44" s="62"/>
      <c r="QKF44" s="62"/>
      <c r="QKG44" s="62"/>
      <c r="QKH44" s="62"/>
      <c r="QKI44" s="62"/>
      <c r="QKJ44" s="62"/>
      <c r="QKK44" s="62"/>
      <c r="QKL44" s="62"/>
      <c r="QKM44" s="62"/>
      <c r="QKN44" s="62"/>
      <c r="QKO44" s="62"/>
      <c r="QKP44" s="62"/>
      <c r="QKQ44" s="62"/>
      <c r="QKR44" s="62"/>
      <c r="QKS44" s="62"/>
      <c r="QKT44" s="62"/>
      <c r="QKU44" s="62"/>
      <c r="QKV44" s="62"/>
      <c r="QKW44" s="62"/>
      <c r="QKX44" s="62"/>
      <c r="QKY44" s="62"/>
      <c r="QKZ44" s="62"/>
      <c r="QLA44" s="62"/>
      <c r="QLB44" s="62"/>
      <c r="QLC44" s="62"/>
      <c r="QLD44" s="62"/>
      <c r="QLE44" s="62"/>
      <c r="QLF44" s="62"/>
      <c r="QLG44" s="62"/>
      <c r="QLH44" s="62"/>
      <c r="QLI44" s="62"/>
      <c r="QLJ44" s="62"/>
      <c r="QLK44" s="62"/>
      <c r="QLL44" s="62"/>
      <c r="QLM44" s="62"/>
      <c r="QLN44" s="62"/>
      <c r="QLO44" s="62"/>
      <c r="QLP44" s="62"/>
      <c r="QLQ44" s="62"/>
      <c r="QLR44" s="62"/>
      <c r="QLS44" s="62"/>
      <c r="QLT44" s="62"/>
      <c r="QLU44" s="62"/>
      <c r="QLV44" s="62"/>
      <c r="QLW44" s="62"/>
      <c r="QLX44" s="62"/>
      <c r="QLY44" s="62"/>
      <c r="QLZ44" s="62"/>
      <c r="QMA44" s="62"/>
      <c r="QMB44" s="62"/>
      <c r="QMC44" s="62"/>
      <c r="QMD44" s="62"/>
      <c r="QME44" s="62"/>
      <c r="QMF44" s="62"/>
      <c r="QMG44" s="62"/>
      <c r="QMH44" s="62"/>
      <c r="QMI44" s="62"/>
      <c r="QMJ44" s="62"/>
      <c r="QMK44" s="62"/>
      <c r="QML44" s="62"/>
      <c r="QMM44" s="62"/>
      <c r="QMN44" s="62"/>
      <c r="QMO44" s="62"/>
      <c r="QMP44" s="62"/>
      <c r="QMQ44" s="62"/>
      <c r="QMR44" s="62"/>
      <c r="QMS44" s="62"/>
      <c r="QMT44" s="62"/>
      <c r="QMU44" s="62"/>
      <c r="QMV44" s="62"/>
      <c r="QMW44" s="62"/>
      <c r="QMX44" s="62"/>
      <c r="QMY44" s="62"/>
      <c r="QMZ44" s="62"/>
      <c r="QNA44" s="62"/>
      <c r="QNB44" s="62"/>
      <c r="QNC44" s="62"/>
      <c r="QND44" s="62"/>
      <c r="QNE44" s="62"/>
      <c r="QNF44" s="62"/>
      <c r="QNG44" s="62"/>
      <c r="QNH44" s="62"/>
      <c r="QNI44" s="62"/>
      <c r="QNJ44" s="62"/>
      <c r="QNK44" s="62"/>
      <c r="QNL44" s="62"/>
      <c r="QNM44" s="62"/>
      <c r="QNN44" s="62"/>
      <c r="QNO44" s="62"/>
      <c r="QNP44" s="62"/>
      <c r="QNQ44" s="62"/>
      <c r="QNR44" s="62"/>
      <c r="QNS44" s="62"/>
      <c r="QNT44" s="62"/>
      <c r="QNU44" s="62"/>
      <c r="QNV44" s="62"/>
      <c r="QNW44" s="62"/>
      <c r="QNX44" s="62"/>
      <c r="QNY44" s="62"/>
      <c r="QNZ44" s="62"/>
      <c r="QOA44" s="62"/>
      <c r="QOB44" s="62"/>
      <c r="QOC44" s="62"/>
      <c r="QOD44" s="62"/>
      <c r="QOE44" s="62"/>
      <c r="QOF44" s="62"/>
      <c r="QOG44" s="62"/>
      <c r="QOH44" s="62"/>
      <c r="QOI44" s="62"/>
      <c r="QOJ44" s="62"/>
      <c r="QOK44" s="62"/>
      <c r="QOL44" s="62"/>
      <c r="QOM44" s="62"/>
      <c r="QON44" s="62"/>
      <c r="QOO44" s="62"/>
      <c r="QOP44" s="62"/>
      <c r="QOQ44" s="62"/>
      <c r="QOR44" s="62"/>
      <c r="QOS44" s="62"/>
      <c r="QOT44" s="62"/>
      <c r="QOU44" s="62"/>
      <c r="QOV44" s="62"/>
      <c r="QOW44" s="62"/>
      <c r="QOX44" s="62"/>
      <c r="QOY44" s="62"/>
      <c r="QOZ44" s="62"/>
      <c r="QPA44" s="62"/>
      <c r="QPB44" s="62"/>
      <c r="QPC44" s="62"/>
      <c r="QPD44" s="62"/>
      <c r="QPE44" s="62"/>
      <c r="QPF44" s="62"/>
      <c r="QPG44" s="62"/>
      <c r="QPH44" s="62"/>
      <c r="QPI44" s="62"/>
      <c r="QPJ44" s="62"/>
      <c r="QPK44" s="62"/>
      <c r="QPL44" s="62"/>
      <c r="QPM44" s="62"/>
      <c r="QPN44" s="62"/>
      <c r="QPO44" s="62"/>
      <c r="QPP44" s="62"/>
      <c r="QPQ44" s="62"/>
      <c r="QPR44" s="62"/>
      <c r="QPS44" s="62"/>
      <c r="QPT44" s="62"/>
      <c r="QPU44" s="62"/>
      <c r="QPV44" s="62"/>
      <c r="QPW44" s="62"/>
      <c r="QPX44" s="62"/>
      <c r="QPY44" s="62"/>
      <c r="QPZ44" s="62"/>
      <c r="QQA44" s="62"/>
      <c r="QQB44" s="62"/>
      <c r="QQC44" s="62"/>
      <c r="QQD44" s="62"/>
      <c r="QQE44" s="62"/>
      <c r="QQF44" s="62"/>
      <c r="QQG44" s="62"/>
      <c r="QQH44" s="62"/>
      <c r="QQI44" s="62"/>
      <c r="QQJ44" s="62"/>
      <c r="QQK44" s="62"/>
      <c r="QQL44" s="62"/>
      <c r="QQM44" s="62"/>
      <c r="QQN44" s="62"/>
      <c r="QQO44" s="62"/>
      <c r="QQP44" s="62"/>
      <c r="QQQ44" s="62"/>
      <c r="QQR44" s="62"/>
      <c r="QQS44" s="62"/>
      <c r="QQT44" s="62"/>
      <c r="QQU44" s="62"/>
      <c r="QQV44" s="62"/>
      <c r="QQW44" s="62"/>
      <c r="QQX44" s="62"/>
      <c r="QQY44" s="62"/>
      <c r="QQZ44" s="62"/>
      <c r="QRA44" s="62"/>
      <c r="QRB44" s="62"/>
      <c r="QRC44" s="62"/>
      <c r="QRD44" s="62"/>
      <c r="QRE44" s="62"/>
      <c r="QRF44" s="62"/>
      <c r="QRG44" s="62"/>
      <c r="QRH44" s="62"/>
      <c r="QRI44" s="62"/>
      <c r="QRJ44" s="62"/>
      <c r="QRK44" s="62"/>
      <c r="QRL44" s="62"/>
      <c r="QRM44" s="62"/>
      <c r="QRN44" s="62"/>
      <c r="QRO44" s="62"/>
      <c r="QRP44" s="62"/>
      <c r="QRQ44" s="62"/>
      <c r="QRR44" s="62"/>
      <c r="QRS44" s="62"/>
      <c r="QRT44" s="62"/>
      <c r="QRU44" s="62"/>
      <c r="QRV44" s="62"/>
      <c r="QRW44" s="62"/>
      <c r="QRX44" s="62"/>
      <c r="QRY44" s="62"/>
      <c r="QRZ44" s="62"/>
      <c r="QSA44" s="62"/>
      <c r="QSB44" s="62"/>
      <c r="QSC44" s="62"/>
      <c r="QSD44" s="62"/>
      <c r="QSE44" s="62"/>
      <c r="QSF44" s="62"/>
      <c r="QSG44" s="62"/>
      <c r="QSH44" s="62"/>
      <c r="QSI44" s="62"/>
      <c r="QSJ44" s="62"/>
      <c r="QSK44" s="62"/>
      <c r="QSL44" s="62"/>
      <c r="QSM44" s="62"/>
      <c r="QSN44" s="62"/>
      <c r="QSO44" s="62"/>
      <c r="QSP44" s="62"/>
      <c r="QSQ44" s="62"/>
      <c r="QSR44" s="62"/>
      <c r="QSS44" s="62"/>
      <c r="QST44" s="62"/>
      <c r="QSU44" s="62"/>
      <c r="QSV44" s="62"/>
      <c r="QSW44" s="62"/>
      <c r="QSX44" s="62"/>
      <c r="QSY44" s="62"/>
      <c r="QSZ44" s="62"/>
      <c r="QTA44" s="62"/>
      <c r="QTB44" s="62"/>
      <c r="QTC44" s="62"/>
      <c r="QTD44" s="62"/>
      <c r="QTE44" s="62"/>
      <c r="QTF44" s="62"/>
      <c r="QTG44" s="62"/>
      <c r="QTH44" s="62"/>
      <c r="QTI44" s="62"/>
      <c r="QTJ44" s="62"/>
      <c r="QTK44" s="62"/>
      <c r="QTL44" s="62"/>
      <c r="QTM44" s="62"/>
      <c r="QTN44" s="62"/>
      <c r="QTO44" s="62"/>
      <c r="QTP44" s="62"/>
      <c r="QTQ44" s="62"/>
      <c r="QTR44" s="62"/>
      <c r="QTS44" s="62"/>
      <c r="QTT44" s="62"/>
      <c r="QTU44" s="62"/>
      <c r="QTV44" s="62"/>
      <c r="QTW44" s="62"/>
      <c r="QTX44" s="62"/>
      <c r="QTY44" s="62"/>
      <c r="QTZ44" s="62"/>
      <c r="QUA44" s="62"/>
      <c r="QUB44" s="62"/>
      <c r="QUC44" s="62"/>
      <c r="QUD44" s="62"/>
      <c r="QUE44" s="62"/>
      <c r="QUF44" s="62"/>
      <c r="QUG44" s="62"/>
      <c r="QUH44" s="62"/>
      <c r="QUI44" s="62"/>
      <c r="QUJ44" s="62"/>
      <c r="QUK44" s="62"/>
      <c r="QUL44" s="62"/>
      <c r="QUM44" s="62"/>
      <c r="QUN44" s="62"/>
      <c r="QUO44" s="62"/>
      <c r="QUP44" s="62"/>
      <c r="QUQ44" s="62"/>
      <c r="QUR44" s="62"/>
      <c r="QUS44" s="62"/>
      <c r="QUT44" s="62"/>
      <c r="QUU44" s="62"/>
      <c r="QUV44" s="62"/>
      <c r="QUW44" s="62"/>
      <c r="QUX44" s="62"/>
      <c r="QUY44" s="62"/>
      <c r="QUZ44" s="62"/>
      <c r="QVA44" s="62"/>
      <c r="QVB44" s="62"/>
      <c r="QVC44" s="62"/>
      <c r="QVD44" s="62"/>
      <c r="QVE44" s="62"/>
      <c r="QVF44" s="62"/>
      <c r="QVG44" s="62"/>
      <c r="QVH44" s="62"/>
      <c r="QVI44" s="62"/>
      <c r="QVJ44" s="62"/>
      <c r="QVK44" s="62"/>
      <c r="QVL44" s="62"/>
      <c r="QVM44" s="62"/>
      <c r="QVN44" s="62"/>
      <c r="QVO44" s="62"/>
      <c r="QVP44" s="62"/>
      <c r="QVQ44" s="62"/>
      <c r="QVR44" s="62"/>
      <c r="QVS44" s="62"/>
      <c r="QVT44" s="62"/>
      <c r="QVU44" s="62"/>
      <c r="QVV44" s="62"/>
      <c r="QVW44" s="62"/>
      <c r="QVX44" s="62"/>
      <c r="QVY44" s="62"/>
      <c r="QVZ44" s="62"/>
      <c r="QWA44" s="62"/>
      <c r="QWB44" s="62"/>
      <c r="QWC44" s="62"/>
      <c r="QWD44" s="62"/>
      <c r="QWE44" s="62"/>
      <c r="QWF44" s="62"/>
      <c r="QWG44" s="62"/>
      <c r="QWH44" s="62"/>
      <c r="QWI44" s="62"/>
      <c r="QWJ44" s="62"/>
      <c r="QWK44" s="62"/>
      <c r="QWL44" s="62"/>
      <c r="QWM44" s="62"/>
      <c r="QWN44" s="62"/>
      <c r="QWO44" s="62"/>
      <c r="QWP44" s="62"/>
      <c r="QWQ44" s="62"/>
      <c r="QWR44" s="62"/>
      <c r="QWS44" s="62"/>
      <c r="QWT44" s="62"/>
      <c r="QWU44" s="62"/>
      <c r="QWV44" s="62"/>
      <c r="QWW44" s="62"/>
      <c r="QWX44" s="62"/>
      <c r="QWY44" s="62"/>
      <c r="QWZ44" s="62"/>
      <c r="QXA44" s="62"/>
      <c r="QXB44" s="62"/>
      <c r="QXC44" s="62"/>
      <c r="QXD44" s="62"/>
      <c r="QXE44" s="62"/>
      <c r="QXF44" s="62"/>
      <c r="QXG44" s="62"/>
      <c r="QXH44" s="62"/>
      <c r="QXI44" s="62"/>
      <c r="QXJ44" s="62"/>
      <c r="QXK44" s="62"/>
      <c r="QXL44" s="62"/>
      <c r="QXM44" s="62"/>
      <c r="QXN44" s="62"/>
      <c r="QXO44" s="62"/>
      <c r="QXP44" s="62"/>
      <c r="QXQ44" s="62"/>
      <c r="QXR44" s="62"/>
      <c r="QXS44" s="62"/>
      <c r="QXT44" s="62"/>
      <c r="QXU44" s="62"/>
      <c r="QXV44" s="62"/>
      <c r="QXW44" s="62"/>
      <c r="QXX44" s="62"/>
      <c r="QXY44" s="62"/>
      <c r="QXZ44" s="62"/>
      <c r="QYA44" s="62"/>
      <c r="QYB44" s="62"/>
      <c r="QYC44" s="62"/>
      <c r="QYD44" s="62"/>
      <c r="QYE44" s="62"/>
      <c r="QYF44" s="62"/>
      <c r="QYG44" s="62"/>
      <c r="QYH44" s="62"/>
      <c r="QYI44" s="62"/>
      <c r="QYJ44" s="62"/>
      <c r="QYK44" s="62"/>
      <c r="QYL44" s="62"/>
      <c r="QYM44" s="62"/>
      <c r="QYN44" s="62"/>
      <c r="QYO44" s="62"/>
      <c r="QYP44" s="62"/>
      <c r="QYQ44" s="62"/>
      <c r="QYR44" s="62"/>
      <c r="QYS44" s="62"/>
      <c r="QYT44" s="62"/>
      <c r="QYU44" s="62"/>
      <c r="QYV44" s="62"/>
      <c r="QYW44" s="62"/>
      <c r="QYX44" s="62"/>
      <c r="QYY44" s="62"/>
      <c r="QYZ44" s="62"/>
      <c r="QZA44" s="62"/>
      <c r="QZB44" s="62"/>
      <c r="QZC44" s="62"/>
      <c r="QZD44" s="62"/>
      <c r="QZE44" s="62"/>
      <c r="QZF44" s="62"/>
      <c r="QZG44" s="62"/>
      <c r="QZH44" s="62"/>
      <c r="QZI44" s="62"/>
      <c r="QZJ44" s="62"/>
      <c r="QZK44" s="62"/>
      <c r="QZL44" s="62"/>
      <c r="QZM44" s="62"/>
      <c r="QZN44" s="62"/>
      <c r="QZO44" s="62"/>
      <c r="QZP44" s="62"/>
      <c r="QZQ44" s="62"/>
      <c r="QZR44" s="62"/>
      <c r="QZS44" s="62"/>
      <c r="QZT44" s="62"/>
      <c r="QZU44" s="62"/>
      <c r="QZV44" s="62"/>
      <c r="QZW44" s="62"/>
      <c r="QZX44" s="62"/>
      <c r="QZY44" s="62"/>
      <c r="QZZ44" s="62"/>
      <c r="RAA44" s="62"/>
      <c r="RAB44" s="62"/>
      <c r="RAC44" s="62"/>
      <c r="RAD44" s="62"/>
      <c r="RAE44" s="62"/>
      <c r="RAF44" s="62"/>
      <c r="RAG44" s="62"/>
      <c r="RAH44" s="62"/>
      <c r="RAI44" s="62"/>
      <c r="RAJ44" s="62"/>
      <c r="RAK44" s="62"/>
      <c r="RAL44" s="62"/>
      <c r="RAM44" s="62"/>
      <c r="RAN44" s="62"/>
      <c r="RAO44" s="62"/>
      <c r="RAP44" s="62"/>
      <c r="RAQ44" s="62"/>
      <c r="RAR44" s="62"/>
      <c r="RAS44" s="62"/>
      <c r="RAT44" s="62"/>
      <c r="RAU44" s="62"/>
      <c r="RAV44" s="62"/>
      <c r="RAW44" s="62"/>
      <c r="RAX44" s="62"/>
      <c r="RAY44" s="62"/>
      <c r="RAZ44" s="62"/>
      <c r="RBA44" s="62"/>
      <c r="RBB44" s="62"/>
      <c r="RBC44" s="62"/>
      <c r="RBD44" s="62"/>
      <c r="RBE44" s="62"/>
      <c r="RBF44" s="62"/>
      <c r="RBG44" s="62"/>
      <c r="RBH44" s="62"/>
      <c r="RBI44" s="62"/>
      <c r="RBJ44" s="62"/>
      <c r="RBK44" s="62"/>
      <c r="RBL44" s="62"/>
      <c r="RBM44" s="62"/>
      <c r="RBN44" s="62"/>
      <c r="RBO44" s="62"/>
      <c r="RBP44" s="62"/>
      <c r="RBQ44" s="62"/>
      <c r="RBR44" s="62"/>
      <c r="RBS44" s="62"/>
      <c r="RBT44" s="62"/>
      <c r="RBU44" s="62"/>
      <c r="RBV44" s="62"/>
      <c r="RBW44" s="62"/>
      <c r="RBX44" s="62"/>
      <c r="RBY44" s="62"/>
      <c r="RBZ44" s="62"/>
      <c r="RCA44" s="62"/>
      <c r="RCB44" s="62"/>
      <c r="RCC44" s="62"/>
      <c r="RCD44" s="62"/>
      <c r="RCE44" s="62"/>
      <c r="RCF44" s="62"/>
      <c r="RCG44" s="62"/>
      <c r="RCH44" s="62"/>
      <c r="RCI44" s="62"/>
      <c r="RCJ44" s="62"/>
      <c r="RCK44" s="62"/>
      <c r="RCL44" s="62"/>
      <c r="RCM44" s="62"/>
      <c r="RCN44" s="62"/>
      <c r="RCO44" s="62"/>
      <c r="RCP44" s="62"/>
      <c r="RCQ44" s="62"/>
      <c r="RCR44" s="62"/>
      <c r="RCS44" s="62"/>
      <c r="RCT44" s="62"/>
      <c r="RCU44" s="62"/>
      <c r="RCV44" s="62"/>
      <c r="RCW44" s="62"/>
      <c r="RCX44" s="62"/>
      <c r="RCY44" s="62"/>
      <c r="RCZ44" s="62"/>
      <c r="RDA44" s="62"/>
      <c r="RDB44" s="62"/>
      <c r="RDC44" s="62"/>
      <c r="RDD44" s="62"/>
      <c r="RDE44" s="62"/>
      <c r="RDF44" s="62"/>
      <c r="RDG44" s="62"/>
      <c r="RDH44" s="62"/>
      <c r="RDI44" s="62"/>
      <c r="RDJ44" s="62"/>
      <c r="RDK44" s="62"/>
      <c r="RDL44" s="62"/>
      <c r="RDM44" s="62"/>
      <c r="RDN44" s="62"/>
      <c r="RDO44" s="62"/>
      <c r="RDP44" s="62"/>
      <c r="RDQ44" s="62"/>
      <c r="RDR44" s="62"/>
      <c r="RDS44" s="62"/>
      <c r="RDT44" s="62"/>
      <c r="RDU44" s="62"/>
      <c r="RDV44" s="62"/>
      <c r="RDW44" s="62"/>
      <c r="RDX44" s="62"/>
      <c r="RDY44" s="62"/>
      <c r="RDZ44" s="62"/>
      <c r="REA44" s="62"/>
      <c r="REB44" s="62"/>
      <c r="REC44" s="62"/>
      <c r="RED44" s="62"/>
      <c r="REE44" s="62"/>
      <c r="REF44" s="62"/>
      <c r="REG44" s="62"/>
      <c r="REH44" s="62"/>
      <c r="REI44" s="62"/>
      <c r="REJ44" s="62"/>
      <c r="REK44" s="62"/>
      <c r="REL44" s="62"/>
      <c r="REM44" s="62"/>
      <c r="REN44" s="62"/>
      <c r="REO44" s="62"/>
      <c r="REP44" s="62"/>
      <c r="REQ44" s="62"/>
      <c r="RER44" s="62"/>
      <c r="RES44" s="62"/>
      <c r="RET44" s="62"/>
      <c r="REU44" s="62"/>
      <c r="REV44" s="62"/>
      <c r="REW44" s="62"/>
      <c r="REX44" s="62"/>
      <c r="REY44" s="62"/>
      <c r="REZ44" s="62"/>
      <c r="RFA44" s="62"/>
      <c r="RFB44" s="62"/>
      <c r="RFC44" s="62"/>
      <c r="RFD44" s="62"/>
      <c r="RFE44" s="62"/>
      <c r="RFF44" s="62"/>
      <c r="RFG44" s="62"/>
      <c r="RFH44" s="62"/>
      <c r="RFI44" s="62"/>
      <c r="RFJ44" s="62"/>
      <c r="RFK44" s="62"/>
      <c r="RFL44" s="62"/>
      <c r="RFM44" s="62"/>
      <c r="RFN44" s="62"/>
      <c r="RFO44" s="62"/>
      <c r="RFP44" s="62"/>
      <c r="RFQ44" s="62"/>
      <c r="RFR44" s="62"/>
      <c r="RFS44" s="62"/>
      <c r="RFT44" s="62"/>
      <c r="RFU44" s="62"/>
      <c r="RFV44" s="62"/>
      <c r="RFW44" s="62"/>
      <c r="RFX44" s="62"/>
      <c r="RFY44" s="62"/>
      <c r="RFZ44" s="62"/>
      <c r="RGA44" s="62"/>
      <c r="RGB44" s="62"/>
      <c r="RGC44" s="62"/>
      <c r="RGD44" s="62"/>
      <c r="RGE44" s="62"/>
      <c r="RGF44" s="62"/>
      <c r="RGG44" s="62"/>
      <c r="RGH44" s="62"/>
      <c r="RGI44" s="62"/>
      <c r="RGJ44" s="62"/>
      <c r="RGK44" s="62"/>
      <c r="RGL44" s="62"/>
      <c r="RGM44" s="62"/>
      <c r="RGN44" s="62"/>
      <c r="RGO44" s="62"/>
      <c r="RGP44" s="62"/>
      <c r="RGQ44" s="62"/>
      <c r="RGR44" s="62"/>
      <c r="RGS44" s="62"/>
      <c r="RGT44" s="62"/>
      <c r="RGU44" s="62"/>
      <c r="RGV44" s="62"/>
      <c r="RGW44" s="62"/>
      <c r="RGX44" s="62"/>
      <c r="RGY44" s="62"/>
      <c r="RGZ44" s="62"/>
      <c r="RHA44" s="62"/>
      <c r="RHB44" s="62"/>
      <c r="RHC44" s="62"/>
      <c r="RHD44" s="62"/>
      <c r="RHE44" s="62"/>
      <c r="RHF44" s="62"/>
      <c r="RHG44" s="62"/>
      <c r="RHH44" s="62"/>
      <c r="RHI44" s="62"/>
      <c r="RHJ44" s="62"/>
      <c r="RHK44" s="62"/>
      <c r="RHL44" s="62"/>
      <c r="RHM44" s="62"/>
      <c r="RHN44" s="62"/>
      <c r="RHO44" s="62"/>
      <c r="RHP44" s="62"/>
      <c r="RHQ44" s="62"/>
      <c r="RHR44" s="62"/>
      <c r="RHS44" s="62"/>
      <c r="RHT44" s="62"/>
      <c r="RHU44" s="62"/>
      <c r="RHV44" s="62"/>
      <c r="RHW44" s="62"/>
      <c r="RHX44" s="62"/>
      <c r="RHY44" s="62"/>
      <c r="RHZ44" s="62"/>
      <c r="RIA44" s="62"/>
      <c r="RIB44" s="62"/>
      <c r="RIC44" s="62"/>
      <c r="RID44" s="62"/>
      <c r="RIE44" s="62"/>
      <c r="RIF44" s="62"/>
      <c r="RIG44" s="62"/>
      <c r="RIH44" s="62"/>
      <c r="RII44" s="62"/>
      <c r="RIJ44" s="62"/>
      <c r="RIK44" s="62"/>
      <c r="RIL44" s="62"/>
      <c r="RIM44" s="62"/>
      <c r="RIN44" s="62"/>
      <c r="RIO44" s="62"/>
      <c r="RIP44" s="62"/>
      <c r="RIQ44" s="62"/>
      <c r="RIR44" s="62"/>
      <c r="RIS44" s="62"/>
      <c r="RIT44" s="62"/>
      <c r="RIU44" s="62"/>
      <c r="RIV44" s="62"/>
      <c r="RIW44" s="62"/>
      <c r="RIX44" s="62"/>
      <c r="RIY44" s="62"/>
      <c r="RIZ44" s="62"/>
      <c r="RJA44" s="62"/>
      <c r="RJB44" s="62"/>
      <c r="RJC44" s="62"/>
      <c r="RJD44" s="62"/>
      <c r="RJE44" s="62"/>
      <c r="RJF44" s="62"/>
      <c r="RJG44" s="62"/>
      <c r="RJH44" s="62"/>
      <c r="RJI44" s="62"/>
      <c r="RJJ44" s="62"/>
      <c r="RJK44" s="62"/>
      <c r="RJL44" s="62"/>
      <c r="RJM44" s="62"/>
      <c r="RJN44" s="62"/>
      <c r="RJO44" s="62"/>
      <c r="RJP44" s="62"/>
      <c r="RJQ44" s="62"/>
      <c r="RJR44" s="62"/>
      <c r="RJS44" s="62"/>
      <c r="RJT44" s="62"/>
      <c r="RJU44" s="62"/>
      <c r="RJV44" s="62"/>
      <c r="RJW44" s="62"/>
      <c r="RJX44" s="62"/>
      <c r="RJY44" s="62"/>
      <c r="RJZ44" s="62"/>
      <c r="RKA44" s="62"/>
      <c r="RKB44" s="62"/>
      <c r="RKC44" s="62"/>
      <c r="RKD44" s="62"/>
      <c r="RKE44" s="62"/>
      <c r="RKF44" s="62"/>
      <c r="RKG44" s="62"/>
      <c r="RKH44" s="62"/>
      <c r="RKI44" s="62"/>
      <c r="RKJ44" s="62"/>
      <c r="RKK44" s="62"/>
      <c r="RKL44" s="62"/>
      <c r="RKM44" s="62"/>
      <c r="RKN44" s="62"/>
      <c r="RKO44" s="62"/>
      <c r="RKP44" s="62"/>
      <c r="RKQ44" s="62"/>
      <c r="RKR44" s="62"/>
      <c r="RKS44" s="62"/>
      <c r="RKT44" s="62"/>
      <c r="RKU44" s="62"/>
      <c r="RKV44" s="62"/>
      <c r="RKW44" s="62"/>
      <c r="RKX44" s="62"/>
      <c r="RKY44" s="62"/>
      <c r="RKZ44" s="62"/>
      <c r="RLA44" s="62"/>
      <c r="RLB44" s="62"/>
      <c r="RLC44" s="62"/>
      <c r="RLD44" s="62"/>
      <c r="RLE44" s="62"/>
      <c r="RLF44" s="62"/>
      <c r="RLG44" s="62"/>
      <c r="RLH44" s="62"/>
      <c r="RLI44" s="62"/>
      <c r="RLJ44" s="62"/>
      <c r="RLK44" s="62"/>
      <c r="RLL44" s="62"/>
      <c r="RLM44" s="62"/>
      <c r="RLN44" s="62"/>
      <c r="RLO44" s="62"/>
      <c r="RLP44" s="62"/>
      <c r="RLQ44" s="62"/>
      <c r="RLR44" s="62"/>
      <c r="RLS44" s="62"/>
      <c r="RLT44" s="62"/>
      <c r="RLU44" s="62"/>
      <c r="RLV44" s="62"/>
      <c r="RLW44" s="62"/>
      <c r="RLX44" s="62"/>
      <c r="RLY44" s="62"/>
      <c r="RLZ44" s="62"/>
      <c r="RMA44" s="62"/>
      <c r="RMB44" s="62"/>
      <c r="RMC44" s="62"/>
      <c r="RMD44" s="62"/>
      <c r="RME44" s="62"/>
      <c r="RMF44" s="62"/>
      <c r="RMG44" s="62"/>
      <c r="RMH44" s="62"/>
      <c r="RMI44" s="62"/>
      <c r="RMJ44" s="62"/>
      <c r="RMK44" s="62"/>
      <c r="RML44" s="62"/>
      <c r="RMM44" s="62"/>
      <c r="RMN44" s="62"/>
      <c r="RMO44" s="62"/>
      <c r="RMP44" s="62"/>
      <c r="RMQ44" s="62"/>
      <c r="RMR44" s="62"/>
      <c r="RMS44" s="62"/>
      <c r="RMT44" s="62"/>
      <c r="RMU44" s="62"/>
      <c r="RMV44" s="62"/>
      <c r="RMW44" s="62"/>
      <c r="RMX44" s="62"/>
      <c r="RMY44" s="62"/>
      <c r="RMZ44" s="62"/>
      <c r="RNA44" s="62"/>
      <c r="RNB44" s="62"/>
      <c r="RNC44" s="62"/>
      <c r="RND44" s="62"/>
      <c r="RNE44" s="62"/>
      <c r="RNF44" s="62"/>
      <c r="RNG44" s="62"/>
      <c r="RNH44" s="62"/>
      <c r="RNI44" s="62"/>
      <c r="RNJ44" s="62"/>
      <c r="RNK44" s="62"/>
      <c r="RNL44" s="62"/>
      <c r="RNM44" s="62"/>
      <c r="RNN44" s="62"/>
      <c r="RNO44" s="62"/>
      <c r="RNP44" s="62"/>
      <c r="RNQ44" s="62"/>
      <c r="RNR44" s="62"/>
      <c r="RNS44" s="62"/>
      <c r="RNT44" s="62"/>
      <c r="RNU44" s="62"/>
      <c r="RNV44" s="62"/>
      <c r="RNW44" s="62"/>
      <c r="RNX44" s="62"/>
      <c r="RNY44" s="62"/>
      <c r="RNZ44" s="62"/>
      <c r="ROA44" s="62"/>
      <c r="ROB44" s="62"/>
      <c r="ROC44" s="62"/>
      <c r="ROD44" s="62"/>
      <c r="ROE44" s="62"/>
      <c r="ROF44" s="62"/>
      <c r="ROG44" s="62"/>
      <c r="ROH44" s="62"/>
      <c r="ROI44" s="62"/>
      <c r="ROJ44" s="62"/>
      <c r="ROK44" s="62"/>
      <c r="ROL44" s="62"/>
      <c r="ROM44" s="62"/>
      <c r="RON44" s="62"/>
      <c r="ROO44" s="62"/>
      <c r="ROP44" s="62"/>
      <c r="ROQ44" s="62"/>
      <c r="ROR44" s="62"/>
      <c r="ROS44" s="62"/>
      <c r="ROT44" s="62"/>
      <c r="ROU44" s="62"/>
      <c r="ROV44" s="62"/>
      <c r="ROW44" s="62"/>
      <c r="ROX44" s="62"/>
      <c r="ROY44" s="62"/>
      <c r="ROZ44" s="62"/>
      <c r="RPA44" s="62"/>
      <c r="RPB44" s="62"/>
      <c r="RPC44" s="62"/>
      <c r="RPD44" s="62"/>
      <c r="RPE44" s="62"/>
      <c r="RPF44" s="62"/>
      <c r="RPG44" s="62"/>
      <c r="RPH44" s="62"/>
      <c r="RPI44" s="62"/>
      <c r="RPJ44" s="62"/>
      <c r="RPK44" s="62"/>
      <c r="RPL44" s="62"/>
      <c r="RPM44" s="62"/>
      <c r="RPN44" s="62"/>
      <c r="RPO44" s="62"/>
      <c r="RPP44" s="62"/>
      <c r="RPQ44" s="62"/>
      <c r="RPR44" s="62"/>
      <c r="RPS44" s="62"/>
      <c r="RPT44" s="62"/>
      <c r="RPU44" s="62"/>
      <c r="RPV44" s="62"/>
      <c r="RPW44" s="62"/>
      <c r="RPX44" s="62"/>
      <c r="RPY44" s="62"/>
      <c r="RPZ44" s="62"/>
      <c r="RQA44" s="62"/>
      <c r="RQB44" s="62"/>
      <c r="RQC44" s="62"/>
      <c r="RQD44" s="62"/>
      <c r="RQE44" s="62"/>
      <c r="RQF44" s="62"/>
      <c r="RQG44" s="62"/>
      <c r="RQH44" s="62"/>
      <c r="RQI44" s="62"/>
      <c r="RQJ44" s="62"/>
      <c r="RQK44" s="62"/>
      <c r="RQL44" s="62"/>
      <c r="RQM44" s="62"/>
      <c r="RQN44" s="62"/>
      <c r="RQO44" s="62"/>
      <c r="RQP44" s="62"/>
      <c r="RQQ44" s="62"/>
      <c r="RQR44" s="62"/>
      <c r="RQS44" s="62"/>
      <c r="RQT44" s="62"/>
      <c r="RQU44" s="62"/>
      <c r="RQV44" s="62"/>
      <c r="RQW44" s="62"/>
      <c r="RQX44" s="62"/>
      <c r="RQY44" s="62"/>
      <c r="RQZ44" s="62"/>
      <c r="RRA44" s="62"/>
      <c r="RRB44" s="62"/>
      <c r="RRC44" s="62"/>
      <c r="RRD44" s="62"/>
      <c r="RRE44" s="62"/>
      <c r="RRF44" s="62"/>
      <c r="RRG44" s="62"/>
      <c r="RRH44" s="62"/>
      <c r="RRI44" s="62"/>
      <c r="RRJ44" s="62"/>
      <c r="RRK44" s="62"/>
      <c r="RRL44" s="62"/>
      <c r="RRM44" s="62"/>
      <c r="RRN44" s="62"/>
      <c r="RRO44" s="62"/>
      <c r="RRP44" s="62"/>
      <c r="RRQ44" s="62"/>
      <c r="RRR44" s="62"/>
      <c r="RRS44" s="62"/>
      <c r="RRT44" s="62"/>
      <c r="RRU44" s="62"/>
      <c r="RRV44" s="62"/>
      <c r="RRW44" s="62"/>
      <c r="RRX44" s="62"/>
      <c r="RRY44" s="62"/>
      <c r="RRZ44" s="62"/>
      <c r="RSA44" s="62"/>
      <c r="RSB44" s="62"/>
      <c r="RSC44" s="62"/>
      <c r="RSD44" s="62"/>
      <c r="RSE44" s="62"/>
      <c r="RSF44" s="62"/>
      <c r="RSG44" s="62"/>
      <c r="RSH44" s="62"/>
      <c r="RSI44" s="62"/>
      <c r="RSJ44" s="62"/>
      <c r="RSK44" s="62"/>
      <c r="RSL44" s="62"/>
      <c r="RSM44" s="62"/>
      <c r="RSN44" s="62"/>
      <c r="RSO44" s="62"/>
      <c r="RSP44" s="62"/>
      <c r="RSQ44" s="62"/>
      <c r="RSR44" s="62"/>
      <c r="RSS44" s="62"/>
      <c r="RST44" s="62"/>
      <c r="RSU44" s="62"/>
      <c r="RSV44" s="62"/>
      <c r="RSW44" s="62"/>
      <c r="RSX44" s="62"/>
      <c r="RSY44" s="62"/>
      <c r="RSZ44" s="62"/>
      <c r="RTA44" s="62"/>
      <c r="RTB44" s="62"/>
      <c r="RTC44" s="62"/>
      <c r="RTD44" s="62"/>
      <c r="RTE44" s="62"/>
      <c r="RTF44" s="62"/>
      <c r="RTG44" s="62"/>
      <c r="RTH44" s="62"/>
      <c r="RTI44" s="62"/>
      <c r="RTJ44" s="62"/>
      <c r="RTK44" s="62"/>
      <c r="RTL44" s="62"/>
      <c r="RTM44" s="62"/>
      <c r="RTN44" s="62"/>
      <c r="RTO44" s="62"/>
      <c r="RTP44" s="62"/>
      <c r="RTQ44" s="62"/>
      <c r="RTR44" s="62"/>
      <c r="RTS44" s="62"/>
      <c r="RTT44" s="62"/>
      <c r="RTU44" s="62"/>
      <c r="RTV44" s="62"/>
      <c r="RTW44" s="62"/>
      <c r="RTX44" s="62"/>
      <c r="RTY44" s="62"/>
      <c r="RTZ44" s="62"/>
      <c r="RUA44" s="62"/>
      <c r="RUB44" s="62"/>
      <c r="RUC44" s="62"/>
      <c r="RUD44" s="62"/>
      <c r="RUE44" s="62"/>
      <c r="RUF44" s="62"/>
      <c r="RUG44" s="62"/>
      <c r="RUH44" s="62"/>
      <c r="RUI44" s="62"/>
      <c r="RUJ44" s="62"/>
      <c r="RUK44" s="62"/>
      <c r="RUL44" s="62"/>
      <c r="RUM44" s="62"/>
      <c r="RUN44" s="62"/>
      <c r="RUO44" s="62"/>
      <c r="RUP44" s="62"/>
      <c r="RUQ44" s="62"/>
      <c r="RUR44" s="62"/>
      <c r="RUS44" s="62"/>
      <c r="RUT44" s="62"/>
      <c r="RUU44" s="62"/>
      <c r="RUV44" s="62"/>
      <c r="RUW44" s="62"/>
      <c r="RUX44" s="62"/>
      <c r="RUY44" s="62"/>
      <c r="RUZ44" s="62"/>
      <c r="RVA44" s="62"/>
      <c r="RVB44" s="62"/>
      <c r="RVC44" s="62"/>
      <c r="RVD44" s="62"/>
      <c r="RVE44" s="62"/>
      <c r="RVF44" s="62"/>
      <c r="RVG44" s="62"/>
      <c r="RVH44" s="62"/>
      <c r="RVI44" s="62"/>
      <c r="RVJ44" s="62"/>
      <c r="RVK44" s="62"/>
      <c r="RVL44" s="62"/>
      <c r="RVM44" s="62"/>
      <c r="RVN44" s="62"/>
      <c r="RVO44" s="62"/>
      <c r="RVP44" s="62"/>
      <c r="RVQ44" s="62"/>
      <c r="RVR44" s="62"/>
      <c r="RVS44" s="62"/>
      <c r="RVT44" s="62"/>
      <c r="RVU44" s="62"/>
      <c r="RVV44" s="62"/>
      <c r="RVW44" s="62"/>
      <c r="RVX44" s="62"/>
      <c r="RVY44" s="62"/>
      <c r="RVZ44" s="62"/>
      <c r="RWA44" s="62"/>
      <c r="RWB44" s="62"/>
      <c r="RWC44" s="62"/>
      <c r="RWD44" s="62"/>
      <c r="RWE44" s="62"/>
      <c r="RWF44" s="62"/>
      <c r="RWG44" s="62"/>
      <c r="RWH44" s="62"/>
      <c r="RWI44" s="62"/>
      <c r="RWJ44" s="62"/>
      <c r="RWK44" s="62"/>
      <c r="RWL44" s="62"/>
      <c r="RWM44" s="62"/>
      <c r="RWN44" s="62"/>
      <c r="RWO44" s="62"/>
      <c r="RWP44" s="62"/>
      <c r="RWQ44" s="62"/>
      <c r="RWR44" s="62"/>
      <c r="RWS44" s="62"/>
      <c r="RWT44" s="62"/>
      <c r="RWU44" s="62"/>
      <c r="RWV44" s="62"/>
      <c r="RWW44" s="62"/>
      <c r="RWX44" s="62"/>
      <c r="RWY44" s="62"/>
      <c r="RWZ44" s="62"/>
      <c r="RXA44" s="62"/>
      <c r="RXB44" s="62"/>
      <c r="RXC44" s="62"/>
      <c r="RXD44" s="62"/>
      <c r="RXE44" s="62"/>
      <c r="RXF44" s="62"/>
      <c r="RXG44" s="62"/>
      <c r="RXH44" s="62"/>
      <c r="RXI44" s="62"/>
      <c r="RXJ44" s="62"/>
      <c r="RXK44" s="62"/>
      <c r="RXL44" s="62"/>
      <c r="RXM44" s="62"/>
      <c r="RXN44" s="62"/>
      <c r="RXO44" s="62"/>
      <c r="RXP44" s="62"/>
      <c r="RXQ44" s="62"/>
      <c r="RXR44" s="62"/>
      <c r="RXS44" s="62"/>
      <c r="RXT44" s="62"/>
      <c r="RXU44" s="62"/>
      <c r="RXV44" s="62"/>
      <c r="RXW44" s="62"/>
      <c r="RXX44" s="62"/>
      <c r="RXY44" s="62"/>
      <c r="RXZ44" s="62"/>
      <c r="RYA44" s="62"/>
      <c r="RYB44" s="62"/>
      <c r="RYC44" s="62"/>
      <c r="RYD44" s="62"/>
      <c r="RYE44" s="62"/>
      <c r="RYF44" s="62"/>
      <c r="RYG44" s="62"/>
      <c r="RYH44" s="62"/>
      <c r="RYI44" s="62"/>
      <c r="RYJ44" s="62"/>
      <c r="RYK44" s="62"/>
      <c r="RYL44" s="62"/>
      <c r="RYM44" s="62"/>
      <c r="RYN44" s="62"/>
      <c r="RYO44" s="62"/>
      <c r="RYP44" s="62"/>
      <c r="RYQ44" s="62"/>
      <c r="RYR44" s="62"/>
      <c r="RYS44" s="62"/>
      <c r="RYT44" s="62"/>
      <c r="RYU44" s="62"/>
      <c r="RYV44" s="62"/>
      <c r="RYW44" s="62"/>
      <c r="RYX44" s="62"/>
      <c r="RYY44" s="62"/>
      <c r="RYZ44" s="62"/>
      <c r="RZA44" s="62"/>
      <c r="RZB44" s="62"/>
      <c r="RZC44" s="62"/>
      <c r="RZD44" s="62"/>
      <c r="RZE44" s="62"/>
      <c r="RZF44" s="62"/>
      <c r="RZG44" s="62"/>
      <c r="RZH44" s="62"/>
      <c r="RZI44" s="62"/>
      <c r="RZJ44" s="62"/>
      <c r="RZK44" s="62"/>
      <c r="RZL44" s="62"/>
      <c r="RZM44" s="62"/>
      <c r="RZN44" s="62"/>
      <c r="RZO44" s="62"/>
      <c r="RZP44" s="62"/>
      <c r="RZQ44" s="62"/>
      <c r="RZR44" s="62"/>
      <c r="RZS44" s="62"/>
      <c r="RZT44" s="62"/>
      <c r="RZU44" s="62"/>
      <c r="RZV44" s="62"/>
      <c r="RZW44" s="62"/>
      <c r="RZX44" s="62"/>
      <c r="RZY44" s="62"/>
      <c r="RZZ44" s="62"/>
      <c r="SAA44" s="62"/>
      <c r="SAB44" s="62"/>
      <c r="SAC44" s="62"/>
      <c r="SAD44" s="62"/>
      <c r="SAE44" s="62"/>
      <c r="SAF44" s="62"/>
      <c r="SAG44" s="62"/>
      <c r="SAH44" s="62"/>
      <c r="SAI44" s="62"/>
      <c r="SAJ44" s="62"/>
      <c r="SAK44" s="62"/>
      <c r="SAL44" s="62"/>
      <c r="SAM44" s="62"/>
      <c r="SAN44" s="62"/>
      <c r="SAO44" s="62"/>
      <c r="SAP44" s="62"/>
      <c r="SAQ44" s="62"/>
      <c r="SAR44" s="62"/>
      <c r="SAS44" s="62"/>
      <c r="SAT44" s="62"/>
      <c r="SAU44" s="62"/>
      <c r="SAV44" s="62"/>
      <c r="SAW44" s="62"/>
      <c r="SAX44" s="62"/>
      <c r="SAY44" s="62"/>
      <c r="SAZ44" s="62"/>
      <c r="SBA44" s="62"/>
      <c r="SBB44" s="62"/>
      <c r="SBC44" s="62"/>
      <c r="SBD44" s="62"/>
      <c r="SBE44" s="62"/>
      <c r="SBF44" s="62"/>
      <c r="SBG44" s="62"/>
      <c r="SBH44" s="62"/>
      <c r="SBI44" s="62"/>
      <c r="SBJ44" s="62"/>
      <c r="SBK44" s="62"/>
      <c r="SBL44" s="62"/>
      <c r="SBM44" s="62"/>
      <c r="SBN44" s="62"/>
      <c r="SBO44" s="62"/>
      <c r="SBP44" s="62"/>
      <c r="SBQ44" s="62"/>
      <c r="SBR44" s="62"/>
      <c r="SBS44" s="62"/>
      <c r="SBT44" s="62"/>
      <c r="SBU44" s="62"/>
      <c r="SBV44" s="62"/>
      <c r="SBW44" s="62"/>
      <c r="SBX44" s="62"/>
      <c r="SBY44" s="62"/>
      <c r="SBZ44" s="62"/>
      <c r="SCA44" s="62"/>
      <c r="SCB44" s="62"/>
      <c r="SCC44" s="62"/>
      <c r="SCD44" s="62"/>
      <c r="SCE44" s="62"/>
      <c r="SCF44" s="62"/>
      <c r="SCG44" s="62"/>
      <c r="SCH44" s="62"/>
      <c r="SCI44" s="62"/>
      <c r="SCJ44" s="62"/>
      <c r="SCK44" s="62"/>
      <c r="SCL44" s="62"/>
      <c r="SCM44" s="62"/>
      <c r="SCN44" s="62"/>
      <c r="SCO44" s="62"/>
      <c r="SCP44" s="62"/>
      <c r="SCQ44" s="62"/>
      <c r="SCR44" s="62"/>
      <c r="SCS44" s="62"/>
      <c r="SCT44" s="62"/>
      <c r="SCU44" s="62"/>
      <c r="SCV44" s="62"/>
      <c r="SCW44" s="62"/>
      <c r="SCX44" s="62"/>
      <c r="SCY44" s="62"/>
      <c r="SCZ44" s="62"/>
      <c r="SDA44" s="62"/>
      <c r="SDB44" s="62"/>
      <c r="SDC44" s="62"/>
      <c r="SDD44" s="62"/>
      <c r="SDE44" s="62"/>
      <c r="SDF44" s="62"/>
      <c r="SDG44" s="62"/>
      <c r="SDH44" s="62"/>
      <c r="SDI44" s="62"/>
      <c r="SDJ44" s="62"/>
      <c r="SDK44" s="62"/>
      <c r="SDL44" s="62"/>
      <c r="SDM44" s="62"/>
      <c r="SDN44" s="62"/>
      <c r="SDO44" s="62"/>
      <c r="SDP44" s="62"/>
      <c r="SDQ44" s="62"/>
      <c r="SDR44" s="62"/>
      <c r="SDS44" s="62"/>
      <c r="SDT44" s="62"/>
      <c r="SDU44" s="62"/>
      <c r="SDV44" s="62"/>
      <c r="SDW44" s="62"/>
      <c r="SDX44" s="62"/>
      <c r="SDY44" s="62"/>
      <c r="SDZ44" s="62"/>
      <c r="SEA44" s="62"/>
      <c r="SEB44" s="62"/>
      <c r="SEC44" s="62"/>
      <c r="SED44" s="62"/>
      <c r="SEE44" s="62"/>
      <c r="SEF44" s="62"/>
      <c r="SEG44" s="62"/>
      <c r="SEH44" s="62"/>
      <c r="SEI44" s="62"/>
      <c r="SEJ44" s="62"/>
      <c r="SEK44" s="62"/>
      <c r="SEL44" s="62"/>
      <c r="SEM44" s="62"/>
      <c r="SEN44" s="62"/>
      <c r="SEO44" s="62"/>
      <c r="SEP44" s="62"/>
      <c r="SEQ44" s="62"/>
      <c r="SER44" s="62"/>
      <c r="SES44" s="62"/>
      <c r="SET44" s="62"/>
      <c r="SEU44" s="62"/>
      <c r="SEV44" s="62"/>
      <c r="SEW44" s="62"/>
      <c r="SEX44" s="62"/>
      <c r="SEY44" s="62"/>
      <c r="SEZ44" s="62"/>
      <c r="SFA44" s="62"/>
      <c r="SFB44" s="62"/>
      <c r="SFC44" s="62"/>
      <c r="SFD44" s="62"/>
      <c r="SFE44" s="62"/>
      <c r="SFF44" s="62"/>
      <c r="SFG44" s="62"/>
      <c r="SFH44" s="62"/>
      <c r="SFI44" s="62"/>
      <c r="SFJ44" s="62"/>
      <c r="SFK44" s="62"/>
      <c r="SFL44" s="62"/>
      <c r="SFM44" s="62"/>
      <c r="SFN44" s="62"/>
      <c r="SFO44" s="62"/>
      <c r="SFP44" s="62"/>
      <c r="SFQ44" s="62"/>
      <c r="SFR44" s="62"/>
      <c r="SFS44" s="62"/>
      <c r="SFT44" s="62"/>
      <c r="SFU44" s="62"/>
      <c r="SFV44" s="62"/>
      <c r="SFW44" s="62"/>
      <c r="SFX44" s="62"/>
      <c r="SFY44" s="62"/>
      <c r="SFZ44" s="62"/>
      <c r="SGA44" s="62"/>
      <c r="SGB44" s="62"/>
      <c r="SGC44" s="62"/>
      <c r="SGD44" s="62"/>
      <c r="SGE44" s="62"/>
      <c r="SGF44" s="62"/>
      <c r="SGG44" s="62"/>
      <c r="SGH44" s="62"/>
      <c r="SGI44" s="62"/>
      <c r="SGJ44" s="62"/>
      <c r="SGK44" s="62"/>
      <c r="SGL44" s="62"/>
      <c r="SGM44" s="62"/>
      <c r="SGN44" s="62"/>
      <c r="SGO44" s="62"/>
      <c r="SGP44" s="62"/>
      <c r="SGQ44" s="62"/>
      <c r="SGR44" s="62"/>
      <c r="SGS44" s="62"/>
      <c r="SGT44" s="62"/>
      <c r="SGU44" s="62"/>
      <c r="SGV44" s="62"/>
      <c r="SGW44" s="62"/>
      <c r="SGX44" s="62"/>
      <c r="SGY44" s="62"/>
      <c r="SGZ44" s="62"/>
      <c r="SHA44" s="62"/>
      <c r="SHB44" s="62"/>
      <c r="SHC44" s="62"/>
      <c r="SHD44" s="62"/>
      <c r="SHE44" s="62"/>
      <c r="SHF44" s="62"/>
      <c r="SHG44" s="62"/>
      <c r="SHH44" s="62"/>
      <c r="SHI44" s="62"/>
      <c r="SHJ44" s="62"/>
      <c r="SHK44" s="62"/>
      <c r="SHL44" s="62"/>
      <c r="SHM44" s="62"/>
      <c r="SHN44" s="62"/>
      <c r="SHO44" s="62"/>
      <c r="SHP44" s="62"/>
      <c r="SHQ44" s="62"/>
      <c r="SHR44" s="62"/>
      <c r="SHS44" s="62"/>
      <c r="SHT44" s="62"/>
      <c r="SHU44" s="62"/>
      <c r="SHV44" s="62"/>
      <c r="SHW44" s="62"/>
      <c r="SHX44" s="62"/>
      <c r="SHY44" s="62"/>
      <c r="SHZ44" s="62"/>
      <c r="SIA44" s="62"/>
      <c r="SIB44" s="62"/>
      <c r="SIC44" s="62"/>
      <c r="SID44" s="62"/>
      <c r="SIE44" s="62"/>
      <c r="SIF44" s="62"/>
      <c r="SIG44" s="62"/>
      <c r="SIH44" s="62"/>
      <c r="SII44" s="62"/>
      <c r="SIJ44" s="62"/>
      <c r="SIK44" s="62"/>
      <c r="SIL44" s="62"/>
      <c r="SIM44" s="62"/>
      <c r="SIN44" s="62"/>
      <c r="SIO44" s="62"/>
      <c r="SIP44" s="62"/>
      <c r="SIQ44" s="62"/>
      <c r="SIR44" s="62"/>
      <c r="SIS44" s="62"/>
      <c r="SIT44" s="62"/>
      <c r="SIU44" s="62"/>
      <c r="SIV44" s="62"/>
      <c r="SIW44" s="62"/>
      <c r="SIX44" s="62"/>
      <c r="SIY44" s="62"/>
      <c r="SIZ44" s="62"/>
      <c r="SJA44" s="62"/>
      <c r="SJB44" s="62"/>
      <c r="SJC44" s="62"/>
      <c r="SJD44" s="62"/>
      <c r="SJE44" s="62"/>
      <c r="SJF44" s="62"/>
      <c r="SJG44" s="62"/>
      <c r="SJH44" s="62"/>
      <c r="SJI44" s="62"/>
      <c r="SJJ44" s="62"/>
      <c r="SJK44" s="62"/>
      <c r="SJL44" s="62"/>
      <c r="SJM44" s="62"/>
      <c r="SJN44" s="62"/>
      <c r="SJO44" s="62"/>
      <c r="SJP44" s="62"/>
      <c r="SJQ44" s="62"/>
      <c r="SJR44" s="62"/>
      <c r="SJS44" s="62"/>
      <c r="SJT44" s="62"/>
      <c r="SJU44" s="62"/>
      <c r="SJV44" s="62"/>
      <c r="SJW44" s="62"/>
      <c r="SJX44" s="62"/>
      <c r="SJY44" s="62"/>
      <c r="SJZ44" s="62"/>
      <c r="SKA44" s="62"/>
      <c r="SKB44" s="62"/>
      <c r="SKC44" s="62"/>
      <c r="SKD44" s="62"/>
      <c r="SKE44" s="62"/>
      <c r="SKF44" s="62"/>
      <c r="SKG44" s="62"/>
      <c r="SKH44" s="62"/>
      <c r="SKI44" s="62"/>
      <c r="SKJ44" s="62"/>
      <c r="SKK44" s="62"/>
      <c r="SKL44" s="62"/>
      <c r="SKM44" s="62"/>
      <c r="SKN44" s="62"/>
      <c r="SKO44" s="62"/>
      <c r="SKP44" s="62"/>
      <c r="SKQ44" s="62"/>
      <c r="SKR44" s="62"/>
      <c r="SKS44" s="62"/>
      <c r="SKT44" s="62"/>
      <c r="SKU44" s="62"/>
      <c r="SKV44" s="62"/>
      <c r="SKW44" s="62"/>
      <c r="SKX44" s="62"/>
      <c r="SKY44" s="62"/>
      <c r="SKZ44" s="62"/>
      <c r="SLA44" s="62"/>
      <c r="SLB44" s="62"/>
      <c r="SLC44" s="62"/>
      <c r="SLD44" s="62"/>
      <c r="SLE44" s="62"/>
      <c r="SLF44" s="62"/>
      <c r="SLG44" s="62"/>
      <c r="SLH44" s="62"/>
      <c r="SLI44" s="62"/>
      <c r="SLJ44" s="62"/>
      <c r="SLK44" s="62"/>
      <c r="SLL44" s="62"/>
      <c r="SLM44" s="62"/>
      <c r="SLN44" s="62"/>
      <c r="SLO44" s="62"/>
      <c r="SLP44" s="62"/>
      <c r="SLQ44" s="62"/>
      <c r="SLR44" s="62"/>
      <c r="SLS44" s="62"/>
      <c r="SLT44" s="62"/>
      <c r="SLU44" s="62"/>
      <c r="SLV44" s="62"/>
      <c r="SLW44" s="62"/>
      <c r="SLX44" s="62"/>
      <c r="SLY44" s="62"/>
      <c r="SLZ44" s="62"/>
      <c r="SMA44" s="62"/>
      <c r="SMB44" s="62"/>
      <c r="SMC44" s="62"/>
      <c r="SMD44" s="62"/>
      <c r="SME44" s="62"/>
      <c r="SMF44" s="62"/>
      <c r="SMG44" s="62"/>
      <c r="SMH44" s="62"/>
      <c r="SMI44" s="62"/>
      <c r="SMJ44" s="62"/>
      <c r="SMK44" s="62"/>
      <c r="SML44" s="62"/>
      <c r="SMM44" s="62"/>
      <c r="SMN44" s="62"/>
      <c r="SMO44" s="62"/>
      <c r="SMP44" s="62"/>
      <c r="SMQ44" s="62"/>
      <c r="SMR44" s="62"/>
      <c r="SMS44" s="62"/>
      <c r="SMT44" s="62"/>
      <c r="SMU44" s="62"/>
      <c r="SMV44" s="62"/>
      <c r="SMW44" s="62"/>
      <c r="SMX44" s="62"/>
      <c r="SMY44" s="62"/>
      <c r="SMZ44" s="62"/>
      <c r="SNA44" s="62"/>
      <c r="SNB44" s="62"/>
      <c r="SNC44" s="62"/>
      <c r="SND44" s="62"/>
      <c r="SNE44" s="62"/>
      <c r="SNF44" s="62"/>
      <c r="SNG44" s="62"/>
      <c r="SNH44" s="62"/>
      <c r="SNI44" s="62"/>
      <c r="SNJ44" s="62"/>
      <c r="SNK44" s="62"/>
      <c r="SNL44" s="62"/>
      <c r="SNM44" s="62"/>
      <c r="SNN44" s="62"/>
      <c r="SNO44" s="62"/>
      <c r="SNP44" s="62"/>
      <c r="SNQ44" s="62"/>
      <c r="SNR44" s="62"/>
      <c r="SNS44" s="62"/>
      <c r="SNT44" s="62"/>
      <c r="SNU44" s="62"/>
      <c r="SNV44" s="62"/>
      <c r="SNW44" s="62"/>
      <c r="SNX44" s="62"/>
      <c r="SNY44" s="62"/>
      <c r="SNZ44" s="62"/>
      <c r="SOA44" s="62"/>
      <c r="SOB44" s="62"/>
      <c r="SOC44" s="62"/>
      <c r="SOD44" s="62"/>
      <c r="SOE44" s="62"/>
      <c r="SOF44" s="62"/>
      <c r="SOG44" s="62"/>
      <c r="SOH44" s="62"/>
      <c r="SOI44" s="62"/>
      <c r="SOJ44" s="62"/>
      <c r="SOK44" s="62"/>
      <c r="SOL44" s="62"/>
      <c r="SOM44" s="62"/>
      <c r="SON44" s="62"/>
      <c r="SOO44" s="62"/>
      <c r="SOP44" s="62"/>
      <c r="SOQ44" s="62"/>
      <c r="SOR44" s="62"/>
      <c r="SOS44" s="62"/>
      <c r="SOT44" s="62"/>
      <c r="SOU44" s="62"/>
      <c r="SOV44" s="62"/>
      <c r="SOW44" s="62"/>
      <c r="SOX44" s="62"/>
      <c r="SOY44" s="62"/>
      <c r="SOZ44" s="62"/>
      <c r="SPA44" s="62"/>
      <c r="SPB44" s="62"/>
      <c r="SPC44" s="62"/>
      <c r="SPD44" s="62"/>
      <c r="SPE44" s="62"/>
      <c r="SPF44" s="62"/>
      <c r="SPG44" s="62"/>
      <c r="SPH44" s="62"/>
      <c r="SPI44" s="62"/>
      <c r="SPJ44" s="62"/>
      <c r="SPK44" s="62"/>
      <c r="SPL44" s="62"/>
      <c r="SPM44" s="62"/>
      <c r="SPN44" s="62"/>
      <c r="SPO44" s="62"/>
      <c r="SPP44" s="62"/>
      <c r="SPQ44" s="62"/>
      <c r="SPR44" s="62"/>
      <c r="SPS44" s="62"/>
      <c r="SPT44" s="62"/>
      <c r="SPU44" s="62"/>
      <c r="SPV44" s="62"/>
      <c r="SPW44" s="62"/>
      <c r="SPX44" s="62"/>
      <c r="SPY44" s="62"/>
      <c r="SPZ44" s="62"/>
      <c r="SQA44" s="62"/>
      <c r="SQB44" s="62"/>
      <c r="SQC44" s="62"/>
      <c r="SQD44" s="62"/>
      <c r="SQE44" s="62"/>
      <c r="SQF44" s="62"/>
      <c r="SQG44" s="62"/>
      <c r="SQH44" s="62"/>
      <c r="SQI44" s="62"/>
      <c r="SQJ44" s="62"/>
      <c r="SQK44" s="62"/>
      <c r="SQL44" s="62"/>
      <c r="SQM44" s="62"/>
      <c r="SQN44" s="62"/>
      <c r="SQO44" s="62"/>
      <c r="SQP44" s="62"/>
      <c r="SQQ44" s="62"/>
      <c r="SQR44" s="62"/>
      <c r="SQS44" s="62"/>
      <c r="SQT44" s="62"/>
      <c r="SQU44" s="62"/>
      <c r="SQV44" s="62"/>
      <c r="SQW44" s="62"/>
      <c r="SQX44" s="62"/>
      <c r="SQY44" s="62"/>
      <c r="SQZ44" s="62"/>
      <c r="SRA44" s="62"/>
      <c r="SRB44" s="62"/>
      <c r="SRC44" s="62"/>
      <c r="SRD44" s="62"/>
      <c r="SRE44" s="62"/>
      <c r="SRF44" s="62"/>
      <c r="SRG44" s="62"/>
      <c r="SRH44" s="62"/>
      <c r="SRI44" s="62"/>
      <c r="SRJ44" s="62"/>
      <c r="SRK44" s="62"/>
      <c r="SRL44" s="62"/>
      <c r="SRM44" s="62"/>
      <c r="SRN44" s="62"/>
      <c r="SRO44" s="62"/>
      <c r="SRP44" s="62"/>
      <c r="SRQ44" s="62"/>
      <c r="SRR44" s="62"/>
      <c r="SRS44" s="62"/>
      <c r="SRT44" s="62"/>
      <c r="SRU44" s="62"/>
      <c r="SRV44" s="62"/>
      <c r="SRW44" s="62"/>
      <c r="SRX44" s="62"/>
      <c r="SRY44" s="62"/>
      <c r="SRZ44" s="62"/>
      <c r="SSA44" s="62"/>
      <c r="SSB44" s="62"/>
      <c r="SSC44" s="62"/>
      <c r="SSD44" s="62"/>
      <c r="SSE44" s="62"/>
      <c r="SSF44" s="62"/>
      <c r="SSG44" s="62"/>
      <c r="SSH44" s="62"/>
      <c r="SSI44" s="62"/>
      <c r="SSJ44" s="62"/>
      <c r="SSK44" s="62"/>
      <c r="SSL44" s="62"/>
      <c r="SSM44" s="62"/>
      <c r="SSN44" s="62"/>
      <c r="SSO44" s="62"/>
      <c r="SSP44" s="62"/>
      <c r="SSQ44" s="62"/>
      <c r="SSR44" s="62"/>
      <c r="SSS44" s="62"/>
      <c r="SST44" s="62"/>
      <c r="SSU44" s="62"/>
      <c r="SSV44" s="62"/>
      <c r="SSW44" s="62"/>
      <c r="SSX44" s="62"/>
      <c r="SSY44" s="62"/>
      <c r="SSZ44" s="62"/>
      <c r="STA44" s="62"/>
      <c r="STB44" s="62"/>
      <c r="STC44" s="62"/>
      <c r="STD44" s="62"/>
      <c r="STE44" s="62"/>
      <c r="STF44" s="62"/>
      <c r="STG44" s="62"/>
      <c r="STH44" s="62"/>
      <c r="STI44" s="62"/>
      <c r="STJ44" s="62"/>
      <c r="STK44" s="62"/>
      <c r="STL44" s="62"/>
      <c r="STM44" s="62"/>
      <c r="STN44" s="62"/>
      <c r="STO44" s="62"/>
      <c r="STP44" s="62"/>
      <c r="STQ44" s="62"/>
      <c r="STR44" s="62"/>
      <c r="STS44" s="62"/>
      <c r="STT44" s="62"/>
      <c r="STU44" s="62"/>
      <c r="STV44" s="62"/>
      <c r="STW44" s="62"/>
      <c r="STX44" s="62"/>
      <c r="STY44" s="62"/>
      <c r="STZ44" s="62"/>
      <c r="SUA44" s="62"/>
      <c r="SUB44" s="62"/>
      <c r="SUC44" s="62"/>
      <c r="SUD44" s="62"/>
      <c r="SUE44" s="62"/>
      <c r="SUF44" s="62"/>
      <c r="SUG44" s="62"/>
      <c r="SUH44" s="62"/>
      <c r="SUI44" s="62"/>
      <c r="SUJ44" s="62"/>
      <c r="SUK44" s="62"/>
      <c r="SUL44" s="62"/>
      <c r="SUM44" s="62"/>
      <c r="SUN44" s="62"/>
      <c r="SUO44" s="62"/>
      <c r="SUP44" s="62"/>
      <c r="SUQ44" s="62"/>
      <c r="SUR44" s="62"/>
      <c r="SUS44" s="62"/>
      <c r="SUT44" s="62"/>
      <c r="SUU44" s="62"/>
      <c r="SUV44" s="62"/>
      <c r="SUW44" s="62"/>
      <c r="SUX44" s="62"/>
      <c r="SUY44" s="62"/>
      <c r="SUZ44" s="62"/>
      <c r="SVA44" s="62"/>
      <c r="SVB44" s="62"/>
      <c r="SVC44" s="62"/>
      <c r="SVD44" s="62"/>
      <c r="SVE44" s="62"/>
      <c r="SVF44" s="62"/>
      <c r="SVG44" s="62"/>
      <c r="SVH44" s="62"/>
      <c r="SVI44" s="62"/>
      <c r="SVJ44" s="62"/>
      <c r="SVK44" s="62"/>
      <c r="SVL44" s="62"/>
      <c r="SVM44" s="62"/>
      <c r="SVN44" s="62"/>
      <c r="SVO44" s="62"/>
      <c r="SVP44" s="62"/>
      <c r="SVQ44" s="62"/>
      <c r="SVR44" s="62"/>
      <c r="SVS44" s="62"/>
      <c r="SVT44" s="62"/>
      <c r="SVU44" s="62"/>
      <c r="SVV44" s="62"/>
      <c r="SVW44" s="62"/>
      <c r="SVX44" s="62"/>
      <c r="SVY44" s="62"/>
      <c r="SVZ44" s="62"/>
      <c r="SWA44" s="62"/>
      <c r="SWB44" s="62"/>
      <c r="SWC44" s="62"/>
      <c r="SWD44" s="62"/>
      <c r="SWE44" s="62"/>
      <c r="SWF44" s="62"/>
      <c r="SWG44" s="62"/>
      <c r="SWH44" s="62"/>
      <c r="SWI44" s="62"/>
      <c r="SWJ44" s="62"/>
      <c r="SWK44" s="62"/>
      <c r="SWL44" s="62"/>
      <c r="SWM44" s="62"/>
      <c r="SWN44" s="62"/>
      <c r="SWO44" s="62"/>
      <c r="SWP44" s="62"/>
      <c r="SWQ44" s="62"/>
      <c r="SWR44" s="62"/>
      <c r="SWS44" s="62"/>
      <c r="SWT44" s="62"/>
      <c r="SWU44" s="62"/>
      <c r="SWV44" s="62"/>
      <c r="SWW44" s="62"/>
      <c r="SWX44" s="62"/>
      <c r="SWY44" s="62"/>
      <c r="SWZ44" s="62"/>
      <c r="SXA44" s="62"/>
      <c r="SXB44" s="62"/>
      <c r="SXC44" s="62"/>
      <c r="SXD44" s="62"/>
      <c r="SXE44" s="62"/>
      <c r="SXF44" s="62"/>
      <c r="SXG44" s="62"/>
      <c r="SXH44" s="62"/>
      <c r="SXI44" s="62"/>
      <c r="SXJ44" s="62"/>
      <c r="SXK44" s="62"/>
      <c r="SXL44" s="62"/>
      <c r="SXM44" s="62"/>
      <c r="SXN44" s="62"/>
      <c r="SXO44" s="62"/>
      <c r="SXP44" s="62"/>
      <c r="SXQ44" s="62"/>
      <c r="SXR44" s="62"/>
      <c r="SXS44" s="62"/>
      <c r="SXT44" s="62"/>
      <c r="SXU44" s="62"/>
      <c r="SXV44" s="62"/>
      <c r="SXW44" s="62"/>
      <c r="SXX44" s="62"/>
      <c r="SXY44" s="62"/>
      <c r="SXZ44" s="62"/>
      <c r="SYA44" s="62"/>
      <c r="SYB44" s="62"/>
      <c r="SYC44" s="62"/>
      <c r="SYD44" s="62"/>
      <c r="SYE44" s="62"/>
      <c r="SYF44" s="62"/>
      <c r="SYG44" s="62"/>
      <c r="SYH44" s="62"/>
      <c r="SYI44" s="62"/>
      <c r="SYJ44" s="62"/>
      <c r="SYK44" s="62"/>
      <c r="SYL44" s="62"/>
      <c r="SYM44" s="62"/>
      <c r="SYN44" s="62"/>
      <c r="SYO44" s="62"/>
      <c r="SYP44" s="62"/>
      <c r="SYQ44" s="62"/>
      <c r="SYR44" s="62"/>
      <c r="SYS44" s="62"/>
      <c r="SYT44" s="62"/>
      <c r="SYU44" s="62"/>
      <c r="SYV44" s="62"/>
      <c r="SYW44" s="62"/>
      <c r="SYX44" s="62"/>
      <c r="SYY44" s="62"/>
      <c r="SYZ44" s="62"/>
      <c r="SZA44" s="62"/>
      <c r="SZB44" s="62"/>
      <c r="SZC44" s="62"/>
      <c r="SZD44" s="62"/>
      <c r="SZE44" s="62"/>
      <c r="SZF44" s="62"/>
      <c r="SZG44" s="62"/>
      <c r="SZH44" s="62"/>
      <c r="SZI44" s="62"/>
      <c r="SZJ44" s="62"/>
      <c r="SZK44" s="62"/>
      <c r="SZL44" s="62"/>
      <c r="SZM44" s="62"/>
      <c r="SZN44" s="62"/>
      <c r="SZO44" s="62"/>
      <c r="SZP44" s="62"/>
      <c r="SZQ44" s="62"/>
      <c r="SZR44" s="62"/>
      <c r="SZS44" s="62"/>
      <c r="SZT44" s="62"/>
      <c r="SZU44" s="62"/>
      <c r="SZV44" s="62"/>
      <c r="SZW44" s="62"/>
      <c r="SZX44" s="62"/>
      <c r="SZY44" s="62"/>
      <c r="SZZ44" s="62"/>
      <c r="TAA44" s="62"/>
      <c r="TAB44" s="62"/>
      <c r="TAC44" s="62"/>
      <c r="TAD44" s="62"/>
      <c r="TAE44" s="62"/>
      <c r="TAF44" s="62"/>
      <c r="TAG44" s="62"/>
      <c r="TAH44" s="62"/>
      <c r="TAI44" s="62"/>
      <c r="TAJ44" s="62"/>
      <c r="TAK44" s="62"/>
      <c r="TAL44" s="62"/>
      <c r="TAM44" s="62"/>
      <c r="TAN44" s="62"/>
      <c r="TAO44" s="62"/>
      <c r="TAP44" s="62"/>
      <c r="TAQ44" s="62"/>
      <c r="TAR44" s="62"/>
      <c r="TAS44" s="62"/>
      <c r="TAT44" s="62"/>
      <c r="TAU44" s="62"/>
      <c r="TAV44" s="62"/>
      <c r="TAW44" s="62"/>
      <c r="TAX44" s="62"/>
      <c r="TAY44" s="62"/>
      <c r="TAZ44" s="62"/>
      <c r="TBA44" s="62"/>
      <c r="TBB44" s="62"/>
      <c r="TBC44" s="62"/>
      <c r="TBD44" s="62"/>
      <c r="TBE44" s="62"/>
      <c r="TBF44" s="62"/>
      <c r="TBG44" s="62"/>
      <c r="TBH44" s="62"/>
      <c r="TBI44" s="62"/>
      <c r="TBJ44" s="62"/>
      <c r="TBK44" s="62"/>
      <c r="TBL44" s="62"/>
      <c r="TBM44" s="62"/>
      <c r="TBN44" s="62"/>
      <c r="TBO44" s="62"/>
      <c r="TBP44" s="62"/>
      <c r="TBQ44" s="62"/>
      <c r="TBR44" s="62"/>
      <c r="TBS44" s="62"/>
      <c r="TBT44" s="62"/>
      <c r="TBU44" s="62"/>
      <c r="TBV44" s="62"/>
      <c r="TBW44" s="62"/>
      <c r="TBX44" s="62"/>
      <c r="TBY44" s="62"/>
      <c r="TBZ44" s="62"/>
      <c r="TCA44" s="62"/>
      <c r="TCB44" s="62"/>
      <c r="TCC44" s="62"/>
      <c r="TCD44" s="62"/>
      <c r="TCE44" s="62"/>
      <c r="TCF44" s="62"/>
      <c r="TCG44" s="62"/>
      <c r="TCH44" s="62"/>
      <c r="TCI44" s="62"/>
      <c r="TCJ44" s="62"/>
      <c r="TCK44" s="62"/>
      <c r="TCL44" s="62"/>
      <c r="TCM44" s="62"/>
      <c r="TCN44" s="62"/>
      <c r="TCO44" s="62"/>
      <c r="TCP44" s="62"/>
      <c r="TCQ44" s="62"/>
      <c r="TCR44" s="62"/>
      <c r="TCS44" s="62"/>
      <c r="TCT44" s="62"/>
      <c r="TCU44" s="62"/>
      <c r="TCV44" s="62"/>
      <c r="TCW44" s="62"/>
      <c r="TCX44" s="62"/>
      <c r="TCY44" s="62"/>
      <c r="TCZ44" s="62"/>
      <c r="TDA44" s="62"/>
      <c r="TDB44" s="62"/>
      <c r="TDC44" s="62"/>
      <c r="TDD44" s="62"/>
      <c r="TDE44" s="62"/>
      <c r="TDF44" s="62"/>
      <c r="TDG44" s="62"/>
      <c r="TDH44" s="62"/>
      <c r="TDI44" s="62"/>
      <c r="TDJ44" s="62"/>
      <c r="TDK44" s="62"/>
      <c r="TDL44" s="62"/>
      <c r="TDM44" s="62"/>
      <c r="TDN44" s="62"/>
      <c r="TDO44" s="62"/>
      <c r="TDP44" s="62"/>
      <c r="TDQ44" s="62"/>
      <c r="TDR44" s="62"/>
      <c r="TDS44" s="62"/>
      <c r="TDT44" s="62"/>
      <c r="TDU44" s="62"/>
      <c r="TDV44" s="62"/>
      <c r="TDW44" s="62"/>
      <c r="TDX44" s="62"/>
      <c r="TDY44" s="62"/>
      <c r="TDZ44" s="62"/>
      <c r="TEA44" s="62"/>
      <c r="TEB44" s="62"/>
      <c r="TEC44" s="62"/>
      <c r="TED44" s="62"/>
      <c r="TEE44" s="62"/>
      <c r="TEF44" s="62"/>
      <c r="TEG44" s="62"/>
      <c r="TEH44" s="62"/>
      <c r="TEI44" s="62"/>
      <c r="TEJ44" s="62"/>
      <c r="TEK44" s="62"/>
      <c r="TEL44" s="62"/>
      <c r="TEM44" s="62"/>
      <c r="TEN44" s="62"/>
      <c r="TEO44" s="62"/>
      <c r="TEP44" s="62"/>
      <c r="TEQ44" s="62"/>
      <c r="TER44" s="62"/>
      <c r="TES44" s="62"/>
      <c r="TET44" s="62"/>
      <c r="TEU44" s="62"/>
      <c r="TEV44" s="62"/>
      <c r="TEW44" s="62"/>
      <c r="TEX44" s="62"/>
      <c r="TEY44" s="62"/>
      <c r="TEZ44" s="62"/>
      <c r="TFA44" s="62"/>
      <c r="TFB44" s="62"/>
      <c r="TFC44" s="62"/>
      <c r="TFD44" s="62"/>
      <c r="TFE44" s="62"/>
      <c r="TFF44" s="62"/>
      <c r="TFG44" s="62"/>
      <c r="TFH44" s="62"/>
      <c r="TFI44" s="62"/>
      <c r="TFJ44" s="62"/>
      <c r="TFK44" s="62"/>
      <c r="TFL44" s="62"/>
      <c r="TFM44" s="62"/>
      <c r="TFN44" s="62"/>
      <c r="TFO44" s="62"/>
      <c r="TFP44" s="62"/>
      <c r="TFQ44" s="62"/>
      <c r="TFR44" s="62"/>
      <c r="TFS44" s="62"/>
      <c r="TFT44" s="62"/>
      <c r="TFU44" s="62"/>
      <c r="TFV44" s="62"/>
      <c r="TFW44" s="62"/>
      <c r="TFX44" s="62"/>
      <c r="TFY44" s="62"/>
      <c r="TFZ44" s="62"/>
      <c r="TGA44" s="62"/>
      <c r="TGB44" s="62"/>
      <c r="TGC44" s="62"/>
      <c r="TGD44" s="62"/>
      <c r="TGE44" s="62"/>
      <c r="TGF44" s="62"/>
      <c r="TGG44" s="62"/>
      <c r="TGH44" s="62"/>
      <c r="TGI44" s="62"/>
      <c r="TGJ44" s="62"/>
      <c r="TGK44" s="62"/>
      <c r="TGL44" s="62"/>
      <c r="TGM44" s="62"/>
      <c r="TGN44" s="62"/>
      <c r="TGO44" s="62"/>
      <c r="TGP44" s="62"/>
      <c r="TGQ44" s="62"/>
      <c r="TGR44" s="62"/>
      <c r="TGS44" s="62"/>
      <c r="TGT44" s="62"/>
      <c r="TGU44" s="62"/>
      <c r="TGV44" s="62"/>
      <c r="TGW44" s="62"/>
      <c r="TGX44" s="62"/>
      <c r="TGY44" s="62"/>
      <c r="TGZ44" s="62"/>
      <c r="THA44" s="62"/>
      <c r="THB44" s="62"/>
      <c r="THC44" s="62"/>
      <c r="THD44" s="62"/>
      <c r="THE44" s="62"/>
      <c r="THF44" s="62"/>
      <c r="THG44" s="62"/>
      <c r="THH44" s="62"/>
      <c r="THI44" s="62"/>
      <c r="THJ44" s="62"/>
      <c r="THK44" s="62"/>
      <c r="THL44" s="62"/>
      <c r="THM44" s="62"/>
      <c r="THN44" s="62"/>
      <c r="THO44" s="62"/>
      <c r="THP44" s="62"/>
      <c r="THQ44" s="62"/>
      <c r="THR44" s="62"/>
      <c r="THS44" s="62"/>
      <c r="THT44" s="62"/>
      <c r="THU44" s="62"/>
      <c r="THV44" s="62"/>
      <c r="THW44" s="62"/>
      <c r="THX44" s="62"/>
      <c r="THY44" s="62"/>
      <c r="THZ44" s="62"/>
      <c r="TIA44" s="62"/>
      <c r="TIB44" s="62"/>
      <c r="TIC44" s="62"/>
      <c r="TID44" s="62"/>
      <c r="TIE44" s="62"/>
      <c r="TIF44" s="62"/>
      <c r="TIG44" s="62"/>
      <c r="TIH44" s="62"/>
      <c r="TII44" s="62"/>
      <c r="TIJ44" s="62"/>
      <c r="TIK44" s="62"/>
      <c r="TIL44" s="62"/>
      <c r="TIM44" s="62"/>
      <c r="TIN44" s="62"/>
      <c r="TIO44" s="62"/>
      <c r="TIP44" s="62"/>
      <c r="TIQ44" s="62"/>
      <c r="TIR44" s="62"/>
      <c r="TIS44" s="62"/>
      <c r="TIT44" s="62"/>
      <c r="TIU44" s="62"/>
      <c r="TIV44" s="62"/>
      <c r="TIW44" s="62"/>
      <c r="TIX44" s="62"/>
      <c r="TIY44" s="62"/>
      <c r="TIZ44" s="62"/>
      <c r="TJA44" s="62"/>
      <c r="TJB44" s="62"/>
      <c r="TJC44" s="62"/>
      <c r="TJD44" s="62"/>
      <c r="TJE44" s="62"/>
      <c r="TJF44" s="62"/>
      <c r="TJG44" s="62"/>
      <c r="TJH44" s="62"/>
      <c r="TJI44" s="62"/>
      <c r="TJJ44" s="62"/>
      <c r="TJK44" s="62"/>
      <c r="TJL44" s="62"/>
      <c r="TJM44" s="62"/>
      <c r="TJN44" s="62"/>
      <c r="TJO44" s="62"/>
      <c r="TJP44" s="62"/>
      <c r="TJQ44" s="62"/>
      <c r="TJR44" s="62"/>
      <c r="TJS44" s="62"/>
      <c r="TJT44" s="62"/>
      <c r="TJU44" s="62"/>
      <c r="TJV44" s="62"/>
      <c r="TJW44" s="62"/>
      <c r="TJX44" s="62"/>
      <c r="TJY44" s="62"/>
      <c r="TJZ44" s="62"/>
      <c r="TKA44" s="62"/>
      <c r="TKB44" s="62"/>
      <c r="TKC44" s="62"/>
      <c r="TKD44" s="62"/>
      <c r="TKE44" s="62"/>
      <c r="TKF44" s="62"/>
      <c r="TKG44" s="62"/>
      <c r="TKH44" s="62"/>
      <c r="TKI44" s="62"/>
      <c r="TKJ44" s="62"/>
      <c r="TKK44" s="62"/>
      <c r="TKL44" s="62"/>
      <c r="TKM44" s="62"/>
      <c r="TKN44" s="62"/>
      <c r="TKO44" s="62"/>
      <c r="TKP44" s="62"/>
      <c r="TKQ44" s="62"/>
      <c r="TKR44" s="62"/>
      <c r="TKS44" s="62"/>
      <c r="TKT44" s="62"/>
      <c r="TKU44" s="62"/>
      <c r="TKV44" s="62"/>
      <c r="TKW44" s="62"/>
      <c r="TKX44" s="62"/>
      <c r="TKY44" s="62"/>
      <c r="TKZ44" s="62"/>
      <c r="TLA44" s="62"/>
      <c r="TLB44" s="62"/>
      <c r="TLC44" s="62"/>
      <c r="TLD44" s="62"/>
      <c r="TLE44" s="62"/>
      <c r="TLF44" s="62"/>
      <c r="TLG44" s="62"/>
      <c r="TLH44" s="62"/>
      <c r="TLI44" s="62"/>
      <c r="TLJ44" s="62"/>
      <c r="TLK44" s="62"/>
      <c r="TLL44" s="62"/>
      <c r="TLM44" s="62"/>
      <c r="TLN44" s="62"/>
      <c r="TLO44" s="62"/>
      <c r="TLP44" s="62"/>
      <c r="TLQ44" s="62"/>
      <c r="TLR44" s="62"/>
      <c r="TLS44" s="62"/>
      <c r="TLT44" s="62"/>
      <c r="TLU44" s="62"/>
      <c r="TLV44" s="62"/>
      <c r="TLW44" s="62"/>
      <c r="TLX44" s="62"/>
      <c r="TLY44" s="62"/>
      <c r="TLZ44" s="62"/>
      <c r="TMA44" s="62"/>
      <c r="TMB44" s="62"/>
      <c r="TMC44" s="62"/>
      <c r="TMD44" s="62"/>
      <c r="TME44" s="62"/>
      <c r="TMF44" s="62"/>
      <c r="TMG44" s="62"/>
      <c r="TMH44" s="62"/>
      <c r="TMI44" s="62"/>
      <c r="TMJ44" s="62"/>
      <c r="TMK44" s="62"/>
      <c r="TML44" s="62"/>
      <c r="TMM44" s="62"/>
      <c r="TMN44" s="62"/>
      <c r="TMO44" s="62"/>
      <c r="TMP44" s="62"/>
      <c r="TMQ44" s="62"/>
      <c r="TMR44" s="62"/>
      <c r="TMS44" s="62"/>
      <c r="TMT44" s="62"/>
      <c r="TMU44" s="62"/>
      <c r="TMV44" s="62"/>
      <c r="TMW44" s="62"/>
      <c r="TMX44" s="62"/>
      <c r="TMY44" s="62"/>
      <c r="TMZ44" s="62"/>
      <c r="TNA44" s="62"/>
      <c r="TNB44" s="62"/>
      <c r="TNC44" s="62"/>
      <c r="TND44" s="62"/>
      <c r="TNE44" s="62"/>
      <c r="TNF44" s="62"/>
      <c r="TNG44" s="62"/>
      <c r="TNH44" s="62"/>
      <c r="TNI44" s="62"/>
      <c r="TNJ44" s="62"/>
      <c r="TNK44" s="62"/>
      <c r="TNL44" s="62"/>
      <c r="TNM44" s="62"/>
      <c r="TNN44" s="62"/>
      <c r="TNO44" s="62"/>
      <c r="TNP44" s="62"/>
      <c r="TNQ44" s="62"/>
      <c r="TNR44" s="62"/>
      <c r="TNS44" s="62"/>
      <c r="TNT44" s="62"/>
      <c r="TNU44" s="62"/>
      <c r="TNV44" s="62"/>
      <c r="TNW44" s="62"/>
      <c r="TNX44" s="62"/>
      <c r="TNY44" s="62"/>
      <c r="TNZ44" s="62"/>
      <c r="TOA44" s="62"/>
      <c r="TOB44" s="62"/>
      <c r="TOC44" s="62"/>
      <c r="TOD44" s="62"/>
      <c r="TOE44" s="62"/>
      <c r="TOF44" s="62"/>
      <c r="TOG44" s="62"/>
      <c r="TOH44" s="62"/>
      <c r="TOI44" s="62"/>
      <c r="TOJ44" s="62"/>
      <c r="TOK44" s="62"/>
      <c r="TOL44" s="62"/>
      <c r="TOM44" s="62"/>
      <c r="TON44" s="62"/>
      <c r="TOO44" s="62"/>
      <c r="TOP44" s="62"/>
      <c r="TOQ44" s="62"/>
      <c r="TOR44" s="62"/>
      <c r="TOS44" s="62"/>
      <c r="TOT44" s="62"/>
      <c r="TOU44" s="62"/>
      <c r="TOV44" s="62"/>
      <c r="TOW44" s="62"/>
      <c r="TOX44" s="62"/>
      <c r="TOY44" s="62"/>
      <c r="TOZ44" s="62"/>
      <c r="TPA44" s="62"/>
      <c r="TPB44" s="62"/>
      <c r="TPC44" s="62"/>
      <c r="TPD44" s="62"/>
      <c r="TPE44" s="62"/>
      <c r="TPF44" s="62"/>
      <c r="TPG44" s="62"/>
      <c r="TPH44" s="62"/>
      <c r="TPI44" s="62"/>
      <c r="TPJ44" s="62"/>
      <c r="TPK44" s="62"/>
      <c r="TPL44" s="62"/>
      <c r="TPM44" s="62"/>
      <c r="TPN44" s="62"/>
      <c r="TPO44" s="62"/>
      <c r="TPP44" s="62"/>
      <c r="TPQ44" s="62"/>
      <c r="TPR44" s="62"/>
      <c r="TPS44" s="62"/>
      <c r="TPT44" s="62"/>
      <c r="TPU44" s="62"/>
      <c r="TPV44" s="62"/>
      <c r="TPW44" s="62"/>
      <c r="TPX44" s="62"/>
      <c r="TPY44" s="62"/>
      <c r="TPZ44" s="62"/>
      <c r="TQA44" s="62"/>
      <c r="TQB44" s="62"/>
      <c r="TQC44" s="62"/>
      <c r="TQD44" s="62"/>
      <c r="TQE44" s="62"/>
      <c r="TQF44" s="62"/>
      <c r="TQG44" s="62"/>
      <c r="TQH44" s="62"/>
      <c r="TQI44" s="62"/>
      <c r="TQJ44" s="62"/>
      <c r="TQK44" s="62"/>
      <c r="TQL44" s="62"/>
      <c r="TQM44" s="62"/>
      <c r="TQN44" s="62"/>
      <c r="TQO44" s="62"/>
      <c r="TQP44" s="62"/>
      <c r="TQQ44" s="62"/>
      <c r="TQR44" s="62"/>
      <c r="TQS44" s="62"/>
      <c r="TQT44" s="62"/>
      <c r="TQU44" s="62"/>
      <c r="TQV44" s="62"/>
      <c r="TQW44" s="62"/>
      <c r="TQX44" s="62"/>
      <c r="TQY44" s="62"/>
      <c r="TQZ44" s="62"/>
      <c r="TRA44" s="62"/>
      <c r="TRB44" s="62"/>
      <c r="TRC44" s="62"/>
      <c r="TRD44" s="62"/>
      <c r="TRE44" s="62"/>
      <c r="TRF44" s="62"/>
      <c r="TRG44" s="62"/>
      <c r="TRH44" s="62"/>
      <c r="TRI44" s="62"/>
      <c r="TRJ44" s="62"/>
      <c r="TRK44" s="62"/>
      <c r="TRL44" s="62"/>
      <c r="TRM44" s="62"/>
      <c r="TRN44" s="62"/>
      <c r="TRO44" s="62"/>
      <c r="TRP44" s="62"/>
      <c r="TRQ44" s="62"/>
      <c r="TRR44" s="62"/>
      <c r="TRS44" s="62"/>
      <c r="TRT44" s="62"/>
      <c r="TRU44" s="62"/>
      <c r="TRV44" s="62"/>
      <c r="TRW44" s="62"/>
      <c r="TRX44" s="62"/>
      <c r="TRY44" s="62"/>
      <c r="TRZ44" s="62"/>
      <c r="TSA44" s="62"/>
      <c r="TSB44" s="62"/>
      <c r="TSC44" s="62"/>
      <c r="TSD44" s="62"/>
      <c r="TSE44" s="62"/>
      <c r="TSF44" s="62"/>
      <c r="TSG44" s="62"/>
      <c r="TSH44" s="62"/>
      <c r="TSI44" s="62"/>
      <c r="TSJ44" s="62"/>
      <c r="TSK44" s="62"/>
      <c r="TSL44" s="62"/>
      <c r="TSM44" s="62"/>
      <c r="TSN44" s="62"/>
      <c r="TSO44" s="62"/>
      <c r="TSP44" s="62"/>
      <c r="TSQ44" s="62"/>
      <c r="TSR44" s="62"/>
      <c r="TSS44" s="62"/>
      <c r="TST44" s="62"/>
      <c r="TSU44" s="62"/>
      <c r="TSV44" s="62"/>
      <c r="TSW44" s="62"/>
      <c r="TSX44" s="62"/>
      <c r="TSY44" s="62"/>
      <c r="TSZ44" s="62"/>
      <c r="TTA44" s="62"/>
      <c r="TTB44" s="62"/>
      <c r="TTC44" s="62"/>
      <c r="TTD44" s="62"/>
      <c r="TTE44" s="62"/>
      <c r="TTF44" s="62"/>
      <c r="TTG44" s="62"/>
      <c r="TTH44" s="62"/>
      <c r="TTI44" s="62"/>
      <c r="TTJ44" s="62"/>
      <c r="TTK44" s="62"/>
      <c r="TTL44" s="62"/>
      <c r="TTM44" s="62"/>
      <c r="TTN44" s="62"/>
      <c r="TTO44" s="62"/>
      <c r="TTP44" s="62"/>
      <c r="TTQ44" s="62"/>
      <c r="TTR44" s="62"/>
      <c r="TTS44" s="62"/>
      <c r="TTT44" s="62"/>
      <c r="TTU44" s="62"/>
      <c r="TTV44" s="62"/>
      <c r="TTW44" s="62"/>
      <c r="TTX44" s="62"/>
      <c r="TTY44" s="62"/>
      <c r="TTZ44" s="62"/>
      <c r="TUA44" s="62"/>
      <c r="TUB44" s="62"/>
      <c r="TUC44" s="62"/>
      <c r="TUD44" s="62"/>
      <c r="TUE44" s="62"/>
      <c r="TUF44" s="62"/>
      <c r="TUG44" s="62"/>
      <c r="TUH44" s="62"/>
      <c r="TUI44" s="62"/>
      <c r="TUJ44" s="62"/>
      <c r="TUK44" s="62"/>
      <c r="TUL44" s="62"/>
      <c r="TUM44" s="62"/>
      <c r="TUN44" s="62"/>
      <c r="TUO44" s="62"/>
      <c r="TUP44" s="62"/>
      <c r="TUQ44" s="62"/>
      <c r="TUR44" s="62"/>
      <c r="TUS44" s="62"/>
      <c r="TUT44" s="62"/>
      <c r="TUU44" s="62"/>
      <c r="TUV44" s="62"/>
      <c r="TUW44" s="62"/>
      <c r="TUX44" s="62"/>
      <c r="TUY44" s="62"/>
      <c r="TUZ44" s="62"/>
      <c r="TVA44" s="62"/>
      <c r="TVB44" s="62"/>
      <c r="TVC44" s="62"/>
      <c r="TVD44" s="62"/>
      <c r="TVE44" s="62"/>
      <c r="TVF44" s="62"/>
      <c r="TVG44" s="62"/>
      <c r="TVH44" s="62"/>
      <c r="TVI44" s="62"/>
      <c r="TVJ44" s="62"/>
      <c r="TVK44" s="62"/>
      <c r="TVL44" s="62"/>
      <c r="TVM44" s="62"/>
      <c r="TVN44" s="62"/>
      <c r="TVO44" s="62"/>
      <c r="TVP44" s="62"/>
      <c r="TVQ44" s="62"/>
      <c r="TVR44" s="62"/>
      <c r="TVS44" s="62"/>
      <c r="TVT44" s="62"/>
      <c r="TVU44" s="62"/>
      <c r="TVV44" s="62"/>
      <c r="TVW44" s="62"/>
      <c r="TVX44" s="62"/>
      <c r="TVY44" s="62"/>
      <c r="TVZ44" s="62"/>
      <c r="TWA44" s="62"/>
      <c r="TWB44" s="62"/>
      <c r="TWC44" s="62"/>
      <c r="TWD44" s="62"/>
      <c r="TWE44" s="62"/>
      <c r="TWF44" s="62"/>
      <c r="TWG44" s="62"/>
      <c r="TWH44" s="62"/>
      <c r="TWI44" s="62"/>
      <c r="TWJ44" s="62"/>
      <c r="TWK44" s="62"/>
      <c r="TWL44" s="62"/>
      <c r="TWM44" s="62"/>
      <c r="TWN44" s="62"/>
      <c r="TWO44" s="62"/>
      <c r="TWP44" s="62"/>
      <c r="TWQ44" s="62"/>
      <c r="TWR44" s="62"/>
      <c r="TWS44" s="62"/>
      <c r="TWT44" s="62"/>
      <c r="TWU44" s="62"/>
      <c r="TWV44" s="62"/>
      <c r="TWW44" s="62"/>
      <c r="TWX44" s="62"/>
      <c r="TWY44" s="62"/>
      <c r="TWZ44" s="62"/>
      <c r="TXA44" s="62"/>
      <c r="TXB44" s="62"/>
      <c r="TXC44" s="62"/>
      <c r="TXD44" s="62"/>
      <c r="TXE44" s="62"/>
      <c r="TXF44" s="62"/>
      <c r="TXG44" s="62"/>
      <c r="TXH44" s="62"/>
      <c r="TXI44" s="62"/>
      <c r="TXJ44" s="62"/>
      <c r="TXK44" s="62"/>
      <c r="TXL44" s="62"/>
      <c r="TXM44" s="62"/>
      <c r="TXN44" s="62"/>
      <c r="TXO44" s="62"/>
      <c r="TXP44" s="62"/>
      <c r="TXQ44" s="62"/>
      <c r="TXR44" s="62"/>
      <c r="TXS44" s="62"/>
      <c r="TXT44" s="62"/>
      <c r="TXU44" s="62"/>
      <c r="TXV44" s="62"/>
      <c r="TXW44" s="62"/>
      <c r="TXX44" s="62"/>
      <c r="TXY44" s="62"/>
      <c r="TXZ44" s="62"/>
      <c r="TYA44" s="62"/>
      <c r="TYB44" s="62"/>
      <c r="TYC44" s="62"/>
      <c r="TYD44" s="62"/>
      <c r="TYE44" s="62"/>
      <c r="TYF44" s="62"/>
      <c r="TYG44" s="62"/>
      <c r="TYH44" s="62"/>
      <c r="TYI44" s="62"/>
      <c r="TYJ44" s="62"/>
      <c r="TYK44" s="62"/>
      <c r="TYL44" s="62"/>
      <c r="TYM44" s="62"/>
      <c r="TYN44" s="62"/>
      <c r="TYO44" s="62"/>
      <c r="TYP44" s="62"/>
      <c r="TYQ44" s="62"/>
      <c r="TYR44" s="62"/>
      <c r="TYS44" s="62"/>
      <c r="TYT44" s="62"/>
      <c r="TYU44" s="62"/>
      <c r="TYV44" s="62"/>
      <c r="TYW44" s="62"/>
      <c r="TYX44" s="62"/>
      <c r="TYY44" s="62"/>
      <c r="TYZ44" s="62"/>
      <c r="TZA44" s="62"/>
      <c r="TZB44" s="62"/>
      <c r="TZC44" s="62"/>
      <c r="TZD44" s="62"/>
      <c r="TZE44" s="62"/>
      <c r="TZF44" s="62"/>
      <c r="TZG44" s="62"/>
      <c r="TZH44" s="62"/>
      <c r="TZI44" s="62"/>
      <c r="TZJ44" s="62"/>
      <c r="TZK44" s="62"/>
      <c r="TZL44" s="62"/>
      <c r="TZM44" s="62"/>
      <c r="TZN44" s="62"/>
      <c r="TZO44" s="62"/>
      <c r="TZP44" s="62"/>
      <c r="TZQ44" s="62"/>
      <c r="TZR44" s="62"/>
      <c r="TZS44" s="62"/>
      <c r="TZT44" s="62"/>
      <c r="TZU44" s="62"/>
      <c r="TZV44" s="62"/>
      <c r="TZW44" s="62"/>
      <c r="TZX44" s="62"/>
      <c r="TZY44" s="62"/>
      <c r="TZZ44" s="62"/>
      <c r="UAA44" s="62"/>
      <c r="UAB44" s="62"/>
      <c r="UAC44" s="62"/>
      <c r="UAD44" s="62"/>
      <c r="UAE44" s="62"/>
      <c r="UAF44" s="62"/>
      <c r="UAG44" s="62"/>
      <c r="UAH44" s="62"/>
      <c r="UAI44" s="62"/>
      <c r="UAJ44" s="62"/>
      <c r="UAK44" s="62"/>
      <c r="UAL44" s="62"/>
      <c r="UAM44" s="62"/>
      <c r="UAN44" s="62"/>
      <c r="UAO44" s="62"/>
      <c r="UAP44" s="62"/>
      <c r="UAQ44" s="62"/>
      <c r="UAR44" s="62"/>
      <c r="UAS44" s="62"/>
      <c r="UAT44" s="62"/>
      <c r="UAU44" s="62"/>
      <c r="UAV44" s="62"/>
      <c r="UAW44" s="62"/>
      <c r="UAX44" s="62"/>
      <c r="UAY44" s="62"/>
      <c r="UAZ44" s="62"/>
      <c r="UBA44" s="62"/>
      <c r="UBB44" s="62"/>
      <c r="UBC44" s="62"/>
      <c r="UBD44" s="62"/>
      <c r="UBE44" s="62"/>
      <c r="UBF44" s="62"/>
      <c r="UBG44" s="62"/>
      <c r="UBH44" s="62"/>
      <c r="UBI44" s="62"/>
      <c r="UBJ44" s="62"/>
      <c r="UBK44" s="62"/>
      <c r="UBL44" s="62"/>
      <c r="UBM44" s="62"/>
      <c r="UBN44" s="62"/>
      <c r="UBO44" s="62"/>
      <c r="UBP44" s="62"/>
      <c r="UBQ44" s="62"/>
      <c r="UBR44" s="62"/>
      <c r="UBS44" s="62"/>
      <c r="UBT44" s="62"/>
      <c r="UBU44" s="62"/>
      <c r="UBV44" s="62"/>
      <c r="UBW44" s="62"/>
      <c r="UBX44" s="62"/>
      <c r="UBY44" s="62"/>
      <c r="UBZ44" s="62"/>
      <c r="UCA44" s="62"/>
      <c r="UCB44" s="62"/>
      <c r="UCC44" s="62"/>
      <c r="UCD44" s="62"/>
      <c r="UCE44" s="62"/>
      <c r="UCF44" s="62"/>
      <c r="UCG44" s="62"/>
      <c r="UCH44" s="62"/>
      <c r="UCI44" s="62"/>
      <c r="UCJ44" s="62"/>
      <c r="UCK44" s="62"/>
      <c r="UCL44" s="62"/>
      <c r="UCM44" s="62"/>
      <c r="UCN44" s="62"/>
      <c r="UCO44" s="62"/>
      <c r="UCP44" s="62"/>
      <c r="UCQ44" s="62"/>
      <c r="UCR44" s="62"/>
      <c r="UCS44" s="62"/>
      <c r="UCT44" s="62"/>
      <c r="UCU44" s="62"/>
      <c r="UCV44" s="62"/>
      <c r="UCW44" s="62"/>
      <c r="UCX44" s="62"/>
      <c r="UCY44" s="62"/>
      <c r="UCZ44" s="62"/>
      <c r="UDA44" s="62"/>
      <c r="UDB44" s="62"/>
      <c r="UDC44" s="62"/>
      <c r="UDD44" s="62"/>
      <c r="UDE44" s="62"/>
      <c r="UDF44" s="62"/>
      <c r="UDG44" s="62"/>
      <c r="UDH44" s="62"/>
      <c r="UDI44" s="62"/>
      <c r="UDJ44" s="62"/>
      <c r="UDK44" s="62"/>
      <c r="UDL44" s="62"/>
      <c r="UDM44" s="62"/>
      <c r="UDN44" s="62"/>
      <c r="UDO44" s="62"/>
      <c r="UDP44" s="62"/>
      <c r="UDQ44" s="62"/>
      <c r="UDR44" s="62"/>
      <c r="UDS44" s="62"/>
      <c r="UDT44" s="62"/>
      <c r="UDU44" s="62"/>
      <c r="UDV44" s="62"/>
      <c r="UDW44" s="62"/>
      <c r="UDX44" s="62"/>
      <c r="UDY44" s="62"/>
      <c r="UDZ44" s="62"/>
      <c r="UEA44" s="62"/>
      <c r="UEB44" s="62"/>
      <c r="UEC44" s="62"/>
      <c r="UED44" s="62"/>
      <c r="UEE44" s="62"/>
      <c r="UEF44" s="62"/>
      <c r="UEG44" s="62"/>
      <c r="UEH44" s="62"/>
      <c r="UEI44" s="62"/>
      <c r="UEJ44" s="62"/>
      <c r="UEK44" s="62"/>
      <c r="UEL44" s="62"/>
      <c r="UEM44" s="62"/>
      <c r="UEN44" s="62"/>
      <c r="UEO44" s="62"/>
      <c r="UEP44" s="62"/>
      <c r="UEQ44" s="62"/>
      <c r="UER44" s="62"/>
      <c r="UES44" s="62"/>
      <c r="UET44" s="62"/>
      <c r="UEU44" s="62"/>
      <c r="UEV44" s="62"/>
      <c r="UEW44" s="62"/>
      <c r="UEX44" s="62"/>
      <c r="UEY44" s="62"/>
      <c r="UEZ44" s="62"/>
      <c r="UFA44" s="62"/>
      <c r="UFB44" s="62"/>
      <c r="UFC44" s="62"/>
      <c r="UFD44" s="62"/>
      <c r="UFE44" s="62"/>
      <c r="UFF44" s="62"/>
      <c r="UFG44" s="62"/>
      <c r="UFH44" s="62"/>
      <c r="UFI44" s="62"/>
      <c r="UFJ44" s="62"/>
      <c r="UFK44" s="62"/>
      <c r="UFL44" s="62"/>
      <c r="UFM44" s="62"/>
      <c r="UFN44" s="62"/>
      <c r="UFO44" s="62"/>
      <c r="UFP44" s="62"/>
      <c r="UFQ44" s="62"/>
      <c r="UFR44" s="62"/>
      <c r="UFS44" s="62"/>
      <c r="UFT44" s="62"/>
      <c r="UFU44" s="62"/>
      <c r="UFV44" s="62"/>
      <c r="UFW44" s="62"/>
      <c r="UFX44" s="62"/>
      <c r="UFY44" s="62"/>
      <c r="UFZ44" s="62"/>
      <c r="UGA44" s="62"/>
      <c r="UGB44" s="62"/>
      <c r="UGC44" s="62"/>
      <c r="UGD44" s="62"/>
      <c r="UGE44" s="62"/>
      <c r="UGF44" s="62"/>
      <c r="UGG44" s="62"/>
      <c r="UGH44" s="62"/>
      <c r="UGI44" s="62"/>
      <c r="UGJ44" s="62"/>
      <c r="UGK44" s="62"/>
      <c r="UGL44" s="62"/>
      <c r="UGM44" s="62"/>
      <c r="UGN44" s="62"/>
      <c r="UGO44" s="62"/>
      <c r="UGP44" s="62"/>
      <c r="UGQ44" s="62"/>
      <c r="UGR44" s="62"/>
      <c r="UGS44" s="62"/>
      <c r="UGT44" s="62"/>
      <c r="UGU44" s="62"/>
      <c r="UGV44" s="62"/>
      <c r="UGW44" s="62"/>
      <c r="UGX44" s="62"/>
      <c r="UGY44" s="62"/>
      <c r="UGZ44" s="62"/>
      <c r="UHA44" s="62"/>
      <c r="UHB44" s="62"/>
      <c r="UHC44" s="62"/>
      <c r="UHD44" s="62"/>
      <c r="UHE44" s="62"/>
      <c r="UHF44" s="62"/>
      <c r="UHG44" s="62"/>
      <c r="UHH44" s="62"/>
      <c r="UHI44" s="62"/>
      <c r="UHJ44" s="62"/>
      <c r="UHK44" s="62"/>
      <c r="UHL44" s="62"/>
      <c r="UHM44" s="62"/>
      <c r="UHN44" s="62"/>
      <c r="UHO44" s="62"/>
      <c r="UHP44" s="62"/>
      <c r="UHQ44" s="62"/>
      <c r="UHR44" s="62"/>
      <c r="UHS44" s="62"/>
      <c r="UHT44" s="62"/>
      <c r="UHU44" s="62"/>
      <c r="UHV44" s="62"/>
      <c r="UHW44" s="62"/>
      <c r="UHX44" s="62"/>
      <c r="UHY44" s="62"/>
      <c r="UHZ44" s="62"/>
      <c r="UIA44" s="62"/>
      <c r="UIB44" s="62"/>
      <c r="UIC44" s="62"/>
      <c r="UID44" s="62"/>
      <c r="UIE44" s="62"/>
      <c r="UIF44" s="62"/>
      <c r="UIG44" s="62"/>
      <c r="UIH44" s="62"/>
      <c r="UII44" s="62"/>
      <c r="UIJ44" s="62"/>
      <c r="UIK44" s="62"/>
      <c r="UIL44" s="62"/>
      <c r="UIM44" s="62"/>
      <c r="UIN44" s="62"/>
      <c r="UIO44" s="62"/>
      <c r="UIP44" s="62"/>
      <c r="UIQ44" s="62"/>
      <c r="UIR44" s="62"/>
      <c r="UIS44" s="62"/>
      <c r="UIT44" s="62"/>
      <c r="UIU44" s="62"/>
      <c r="UIV44" s="62"/>
      <c r="UIW44" s="62"/>
      <c r="UIX44" s="62"/>
      <c r="UIY44" s="62"/>
      <c r="UIZ44" s="62"/>
      <c r="UJA44" s="62"/>
      <c r="UJB44" s="62"/>
      <c r="UJC44" s="62"/>
      <c r="UJD44" s="62"/>
      <c r="UJE44" s="62"/>
      <c r="UJF44" s="62"/>
      <c r="UJG44" s="62"/>
      <c r="UJH44" s="62"/>
      <c r="UJI44" s="62"/>
      <c r="UJJ44" s="62"/>
      <c r="UJK44" s="62"/>
      <c r="UJL44" s="62"/>
      <c r="UJM44" s="62"/>
      <c r="UJN44" s="62"/>
      <c r="UJO44" s="62"/>
      <c r="UJP44" s="62"/>
      <c r="UJQ44" s="62"/>
      <c r="UJR44" s="62"/>
      <c r="UJS44" s="62"/>
      <c r="UJT44" s="62"/>
      <c r="UJU44" s="62"/>
      <c r="UJV44" s="62"/>
      <c r="UJW44" s="62"/>
      <c r="UJX44" s="62"/>
      <c r="UJY44" s="62"/>
      <c r="UJZ44" s="62"/>
      <c r="UKA44" s="62"/>
      <c r="UKB44" s="62"/>
      <c r="UKC44" s="62"/>
      <c r="UKD44" s="62"/>
      <c r="UKE44" s="62"/>
      <c r="UKF44" s="62"/>
      <c r="UKG44" s="62"/>
      <c r="UKH44" s="62"/>
      <c r="UKI44" s="62"/>
      <c r="UKJ44" s="62"/>
      <c r="UKK44" s="62"/>
      <c r="UKL44" s="62"/>
      <c r="UKM44" s="62"/>
      <c r="UKN44" s="62"/>
      <c r="UKO44" s="62"/>
      <c r="UKP44" s="62"/>
      <c r="UKQ44" s="62"/>
      <c r="UKR44" s="62"/>
      <c r="UKS44" s="62"/>
      <c r="UKT44" s="62"/>
      <c r="UKU44" s="62"/>
      <c r="UKV44" s="62"/>
      <c r="UKW44" s="62"/>
      <c r="UKX44" s="62"/>
      <c r="UKY44" s="62"/>
      <c r="UKZ44" s="62"/>
      <c r="ULA44" s="62"/>
      <c r="ULB44" s="62"/>
      <c r="ULC44" s="62"/>
      <c r="ULD44" s="62"/>
      <c r="ULE44" s="62"/>
      <c r="ULF44" s="62"/>
      <c r="ULG44" s="62"/>
      <c r="ULH44" s="62"/>
      <c r="ULI44" s="62"/>
      <c r="ULJ44" s="62"/>
      <c r="ULK44" s="62"/>
      <c r="ULL44" s="62"/>
      <c r="ULM44" s="62"/>
      <c r="ULN44" s="62"/>
      <c r="ULO44" s="62"/>
      <c r="ULP44" s="62"/>
      <c r="ULQ44" s="62"/>
      <c r="ULR44" s="62"/>
      <c r="ULS44" s="62"/>
      <c r="ULT44" s="62"/>
      <c r="ULU44" s="62"/>
      <c r="ULV44" s="62"/>
      <c r="ULW44" s="62"/>
      <c r="ULX44" s="62"/>
      <c r="ULY44" s="62"/>
      <c r="ULZ44" s="62"/>
      <c r="UMA44" s="62"/>
      <c r="UMB44" s="62"/>
      <c r="UMC44" s="62"/>
      <c r="UMD44" s="62"/>
      <c r="UME44" s="62"/>
      <c r="UMF44" s="62"/>
      <c r="UMG44" s="62"/>
      <c r="UMH44" s="62"/>
      <c r="UMI44" s="62"/>
      <c r="UMJ44" s="62"/>
      <c r="UMK44" s="62"/>
      <c r="UML44" s="62"/>
      <c r="UMM44" s="62"/>
      <c r="UMN44" s="62"/>
      <c r="UMO44" s="62"/>
      <c r="UMP44" s="62"/>
      <c r="UMQ44" s="62"/>
      <c r="UMR44" s="62"/>
      <c r="UMS44" s="62"/>
      <c r="UMT44" s="62"/>
      <c r="UMU44" s="62"/>
      <c r="UMV44" s="62"/>
      <c r="UMW44" s="62"/>
      <c r="UMX44" s="62"/>
      <c r="UMY44" s="62"/>
      <c r="UMZ44" s="62"/>
      <c r="UNA44" s="62"/>
      <c r="UNB44" s="62"/>
      <c r="UNC44" s="62"/>
      <c r="UND44" s="62"/>
      <c r="UNE44" s="62"/>
      <c r="UNF44" s="62"/>
      <c r="UNG44" s="62"/>
      <c r="UNH44" s="62"/>
      <c r="UNI44" s="62"/>
      <c r="UNJ44" s="62"/>
      <c r="UNK44" s="62"/>
      <c r="UNL44" s="62"/>
      <c r="UNM44" s="62"/>
      <c r="UNN44" s="62"/>
      <c r="UNO44" s="62"/>
      <c r="UNP44" s="62"/>
      <c r="UNQ44" s="62"/>
      <c r="UNR44" s="62"/>
      <c r="UNS44" s="62"/>
      <c r="UNT44" s="62"/>
      <c r="UNU44" s="62"/>
      <c r="UNV44" s="62"/>
      <c r="UNW44" s="62"/>
      <c r="UNX44" s="62"/>
      <c r="UNY44" s="62"/>
      <c r="UNZ44" s="62"/>
      <c r="UOA44" s="62"/>
      <c r="UOB44" s="62"/>
      <c r="UOC44" s="62"/>
      <c r="UOD44" s="62"/>
      <c r="UOE44" s="62"/>
      <c r="UOF44" s="62"/>
      <c r="UOG44" s="62"/>
      <c r="UOH44" s="62"/>
      <c r="UOI44" s="62"/>
      <c r="UOJ44" s="62"/>
      <c r="UOK44" s="62"/>
      <c r="UOL44" s="62"/>
      <c r="UOM44" s="62"/>
      <c r="UON44" s="62"/>
      <c r="UOO44" s="62"/>
      <c r="UOP44" s="62"/>
      <c r="UOQ44" s="62"/>
      <c r="UOR44" s="62"/>
      <c r="UOS44" s="62"/>
      <c r="UOT44" s="62"/>
      <c r="UOU44" s="62"/>
      <c r="UOV44" s="62"/>
      <c r="UOW44" s="62"/>
      <c r="UOX44" s="62"/>
      <c r="UOY44" s="62"/>
      <c r="UOZ44" s="62"/>
      <c r="UPA44" s="62"/>
      <c r="UPB44" s="62"/>
      <c r="UPC44" s="62"/>
      <c r="UPD44" s="62"/>
      <c r="UPE44" s="62"/>
      <c r="UPF44" s="62"/>
      <c r="UPG44" s="62"/>
      <c r="UPH44" s="62"/>
      <c r="UPI44" s="62"/>
      <c r="UPJ44" s="62"/>
      <c r="UPK44" s="62"/>
      <c r="UPL44" s="62"/>
      <c r="UPM44" s="62"/>
      <c r="UPN44" s="62"/>
      <c r="UPO44" s="62"/>
      <c r="UPP44" s="62"/>
      <c r="UPQ44" s="62"/>
      <c r="UPR44" s="62"/>
      <c r="UPS44" s="62"/>
      <c r="UPT44" s="62"/>
      <c r="UPU44" s="62"/>
      <c r="UPV44" s="62"/>
      <c r="UPW44" s="62"/>
      <c r="UPX44" s="62"/>
      <c r="UPY44" s="62"/>
      <c r="UPZ44" s="62"/>
      <c r="UQA44" s="62"/>
      <c r="UQB44" s="62"/>
      <c r="UQC44" s="62"/>
      <c r="UQD44" s="62"/>
      <c r="UQE44" s="62"/>
      <c r="UQF44" s="62"/>
      <c r="UQG44" s="62"/>
      <c r="UQH44" s="62"/>
      <c r="UQI44" s="62"/>
      <c r="UQJ44" s="62"/>
      <c r="UQK44" s="62"/>
      <c r="UQL44" s="62"/>
      <c r="UQM44" s="62"/>
      <c r="UQN44" s="62"/>
      <c r="UQO44" s="62"/>
      <c r="UQP44" s="62"/>
      <c r="UQQ44" s="62"/>
      <c r="UQR44" s="62"/>
      <c r="UQS44" s="62"/>
      <c r="UQT44" s="62"/>
      <c r="UQU44" s="62"/>
      <c r="UQV44" s="62"/>
      <c r="UQW44" s="62"/>
      <c r="UQX44" s="62"/>
      <c r="UQY44" s="62"/>
      <c r="UQZ44" s="62"/>
      <c r="URA44" s="62"/>
      <c r="URB44" s="62"/>
      <c r="URC44" s="62"/>
      <c r="URD44" s="62"/>
      <c r="URE44" s="62"/>
      <c r="URF44" s="62"/>
      <c r="URG44" s="62"/>
      <c r="URH44" s="62"/>
      <c r="URI44" s="62"/>
      <c r="URJ44" s="62"/>
      <c r="URK44" s="62"/>
      <c r="URL44" s="62"/>
      <c r="URM44" s="62"/>
      <c r="URN44" s="62"/>
      <c r="URO44" s="62"/>
      <c r="URP44" s="62"/>
      <c r="URQ44" s="62"/>
      <c r="URR44" s="62"/>
      <c r="URS44" s="62"/>
      <c r="URT44" s="62"/>
      <c r="URU44" s="62"/>
      <c r="URV44" s="62"/>
      <c r="URW44" s="62"/>
      <c r="URX44" s="62"/>
      <c r="URY44" s="62"/>
      <c r="URZ44" s="62"/>
      <c r="USA44" s="62"/>
      <c r="USB44" s="62"/>
      <c r="USC44" s="62"/>
      <c r="USD44" s="62"/>
      <c r="USE44" s="62"/>
      <c r="USF44" s="62"/>
      <c r="USG44" s="62"/>
      <c r="USH44" s="62"/>
      <c r="USI44" s="62"/>
      <c r="USJ44" s="62"/>
      <c r="USK44" s="62"/>
      <c r="USL44" s="62"/>
      <c r="USM44" s="62"/>
      <c r="USN44" s="62"/>
      <c r="USO44" s="62"/>
      <c r="USP44" s="62"/>
      <c r="USQ44" s="62"/>
      <c r="USR44" s="62"/>
      <c r="USS44" s="62"/>
      <c r="UST44" s="62"/>
      <c r="USU44" s="62"/>
      <c r="USV44" s="62"/>
      <c r="USW44" s="62"/>
      <c r="USX44" s="62"/>
      <c r="USY44" s="62"/>
      <c r="USZ44" s="62"/>
      <c r="UTA44" s="62"/>
      <c r="UTB44" s="62"/>
      <c r="UTC44" s="62"/>
      <c r="UTD44" s="62"/>
      <c r="UTE44" s="62"/>
      <c r="UTF44" s="62"/>
      <c r="UTG44" s="62"/>
      <c r="UTH44" s="62"/>
      <c r="UTI44" s="62"/>
      <c r="UTJ44" s="62"/>
      <c r="UTK44" s="62"/>
      <c r="UTL44" s="62"/>
      <c r="UTM44" s="62"/>
      <c r="UTN44" s="62"/>
      <c r="UTO44" s="62"/>
      <c r="UTP44" s="62"/>
      <c r="UTQ44" s="62"/>
      <c r="UTR44" s="62"/>
      <c r="UTS44" s="62"/>
      <c r="UTT44" s="62"/>
      <c r="UTU44" s="62"/>
      <c r="UTV44" s="62"/>
      <c r="UTW44" s="62"/>
      <c r="UTX44" s="62"/>
      <c r="UTY44" s="62"/>
      <c r="UTZ44" s="62"/>
      <c r="UUA44" s="62"/>
      <c r="UUB44" s="62"/>
      <c r="UUC44" s="62"/>
      <c r="UUD44" s="62"/>
      <c r="UUE44" s="62"/>
      <c r="UUF44" s="62"/>
      <c r="UUG44" s="62"/>
      <c r="UUH44" s="62"/>
      <c r="UUI44" s="62"/>
      <c r="UUJ44" s="62"/>
      <c r="UUK44" s="62"/>
      <c r="UUL44" s="62"/>
      <c r="UUM44" s="62"/>
      <c r="UUN44" s="62"/>
      <c r="UUO44" s="62"/>
      <c r="UUP44" s="62"/>
      <c r="UUQ44" s="62"/>
      <c r="UUR44" s="62"/>
      <c r="UUS44" s="62"/>
      <c r="UUT44" s="62"/>
      <c r="UUU44" s="62"/>
      <c r="UUV44" s="62"/>
      <c r="UUW44" s="62"/>
      <c r="UUX44" s="62"/>
      <c r="UUY44" s="62"/>
      <c r="UUZ44" s="62"/>
      <c r="UVA44" s="62"/>
      <c r="UVB44" s="62"/>
      <c r="UVC44" s="62"/>
      <c r="UVD44" s="62"/>
      <c r="UVE44" s="62"/>
      <c r="UVF44" s="62"/>
      <c r="UVG44" s="62"/>
      <c r="UVH44" s="62"/>
      <c r="UVI44" s="62"/>
      <c r="UVJ44" s="62"/>
      <c r="UVK44" s="62"/>
      <c r="UVL44" s="62"/>
      <c r="UVM44" s="62"/>
      <c r="UVN44" s="62"/>
      <c r="UVO44" s="62"/>
      <c r="UVP44" s="62"/>
      <c r="UVQ44" s="62"/>
      <c r="UVR44" s="62"/>
      <c r="UVS44" s="62"/>
      <c r="UVT44" s="62"/>
      <c r="UVU44" s="62"/>
      <c r="UVV44" s="62"/>
      <c r="UVW44" s="62"/>
      <c r="UVX44" s="62"/>
      <c r="UVY44" s="62"/>
      <c r="UVZ44" s="62"/>
      <c r="UWA44" s="62"/>
      <c r="UWB44" s="62"/>
      <c r="UWC44" s="62"/>
      <c r="UWD44" s="62"/>
      <c r="UWE44" s="62"/>
      <c r="UWF44" s="62"/>
      <c r="UWG44" s="62"/>
      <c r="UWH44" s="62"/>
      <c r="UWI44" s="62"/>
      <c r="UWJ44" s="62"/>
      <c r="UWK44" s="62"/>
      <c r="UWL44" s="62"/>
      <c r="UWM44" s="62"/>
      <c r="UWN44" s="62"/>
      <c r="UWO44" s="62"/>
      <c r="UWP44" s="62"/>
      <c r="UWQ44" s="62"/>
      <c r="UWR44" s="62"/>
      <c r="UWS44" s="62"/>
      <c r="UWT44" s="62"/>
      <c r="UWU44" s="62"/>
      <c r="UWV44" s="62"/>
      <c r="UWW44" s="62"/>
      <c r="UWX44" s="62"/>
      <c r="UWY44" s="62"/>
      <c r="UWZ44" s="62"/>
      <c r="UXA44" s="62"/>
      <c r="UXB44" s="62"/>
      <c r="UXC44" s="62"/>
      <c r="UXD44" s="62"/>
      <c r="UXE44" s="62"/>
      <c r="UXF44" s="62"/>
      <c r="UXG44" s="62"/>
      <c r="UXH44" s="62"/>
      <c r="UXI44" s="62"/>
      <c r="UXJ44" s="62"/>
      <c r="UXK44" s="62"/>
      <c r="UXL44" s="62"/>
      <c r="UXM44" s="62"/>
      <c r="UXN44" s="62"/>
      <c r="UXO44" s="62"/>
      <c r="UXP44" s="62"/>
      <c r="UXQ44" s="62"/>
      <c r="UXR44" s="62"/>
      <c r="UXS44" s="62"/>
      <c r="UXT44" s="62"/>
      <c r="UXU44" s="62"/>
      <c r="UXV44" s="62"/>
      <c r="UXW44" s="62"/>
      <c r="UXX44" s="62"/>
      <c r="UXY44" s="62"/>
      <c r="UXZ44" s="62"/>
      <c r="UYA44" s="62"/>
      <c r="UYB44" s="62"/>
      <c r="UYC44" s="62"/>
      <c r="UYD44" s="62"/>
      <c r="UYE44" s="62"/>
      <c r="UYF44" s="62"/>
      <c r="UYG44" s="62"/>
      <c r="UYH44" s="62"/>
      <c r="UYI44" s="62"/>
      <c r="UYJ44" s="62"/>
      <c r="UYK44" s="62"/>
      <c r="UYL44" s="62"/>
      <c r="UYM44" s="62"/>
      <c r="UYN44" s="62"/>
      <c r="UYO44" s="62"/>
      <c r="UYP44" s="62"/>
      <c r="UYQ44" s="62"/>
      <c r="UYR44" s="62"/>
      <c r="UYS44" s="62"/>
      <c r="UYT44" s="62"/>
      <c r="UYU44" s="62"/>
      <c r="UYV44" s="62"/>
      <c r="UYW44" s="62"/>
      <c r="UYX44" s="62"/>
      <c r="UYY44" s="62"/>
      <c r="UYZ44" s="62"/>
      <c r="UZA44" s="62"/>
      <c r="UZB44" s="62"/>
      <c r="UZC44" s="62"/>
      <c r="UZD44" s="62"/>
      <c r="UZE44" s="62"/>
      <c r="UZF44" s="62"/>
      <c r="UZG44" s="62"/>
      <c r="UZH44" s="62"/>
      <c r="UZI44" s="62"/>
      <c r="UZJ44" s="62"/>
      <c r="UZK44" s="62"/>
      <c r="UZL44" s="62"/>
      <c r="UZM44" s="62"/>
      <c r="UZN44" s="62"/>
      <c r="UZO44" s="62"/>
      <c r="UZP44" s="62"/>
      <c r="UZQ44" s="62"/>
      <c r="UZR44" s="62"/>
      <c r="UZS44" s="62"/>
      <c r="UZT44" s="62"/>
      <c r="UZU44" s="62"/>
      <c r="UZV44" s="62"/>
      <c r="UZW44" s="62"/>
      <c r="UZX44" s="62"/>
      <c r="UZY44" s="62"/>
      <c r="UZZ44" s="62"/>
      <c r="VAA44" s="62"/>
      <c r="VAB44" s="62"/>
      <c r="VAC44" s="62"/>
      <c r="VAD44" s="62"/>
      <c r="VAE44" s="62"/>
      <c r="VAF44" s="62"/>
      <c r="VAG44" s="62"/>
      <c r="VAH44" s="62"/>
      <c r="VAI44" s="62"/>
      <c r="VAJ44" s="62"/>
      <c r="VAK44" s="62"/>
      <c r="VAL44" s="62"/>
      <c r="VAM44" s="62"/>
      <c r="VAN44" s="62"/>
      <c r="VAO44" s="62"/>
      <c r="VAP44" s="62"/>
      <c r="VAQ44" s="62"/>
      <c r="VAR44" s="62"/>
      <c r="VAS44" s="62"/>
      <c r="VAT44" s="62"/>
      <c r="VAU44" s="62"/>
      <c r="VAV44" s="62"/>
      <c r="VAW44" s="62"/>
      <c r="VAX44" s="62"/>
      <c r="VAY44" s="62"/>
      <c r="VAZ44" s="62"/>
      <c r="VBA44" s="62"/>
      <c r="VBB44" s="62"/>
      <c r="VBC44" s="62"/>
      <c r="VBD44" s="62"/>
      <c r="VBE44" s="62"/>
      <c r="VBF44" s="62"/>
      <c r="VBG44" s="62"/>
      <c r="VBH44" s="62"/>
      <c r="VBI44" s="62"/>
      <c r="VBJ44" s="62"/>
      <c r="VBK44" s="62"/>
      <c r="VBL44" s="62"/>
      <c r="VBM44" s="62"/>
      <c r="VBN44" s="62"/>
      <c r="VBO44" s="62"/>
      <c r="VBP44" s="62"/>
      <c r="VBQ44" s="62"/>
      <c r="VBR44" s="62"/>
      <c r="VBS44" s="62"/>
      <c r="VBT44" s="62"/>
      <c r="VBU44" s="62"/>
      <c r="VBV44" s="62"/>
      <c r="VBW44" s="62"/>
      <c r="VBX44" s="62"/>
      <c r="VBY44" s="62"/>
      <c r="VBZ44" s="62"/>
      <c r="VCA44" s="62"/>
      <c r="VCB44" s="62"/>
      <c r="VCC44" s="62"/>
      <c r="VCD44" s="62"/>
      <c r="VCE44" s="62"/>
      <c r="VCF44" s="62"/>
      <c r="VCG44" s="62"/>
      <c r="VCH44" s="62"/>
      <c r="VCI44" s="62"/>
      <c r="VCJ44" s="62"/>
      <c r="VCK44" s="62"/>
      <c r="VCL44" s="62"/>
      <c r="VCM44" s="62"/>
      <c r="VCN44" s="62"/>
      <c r="VCO44" s="62"/>
      <c r="VCP44" s="62"/>
      <c r="VCQ44" s="62"/>
      <c r="VCR44" s="62"/>
      <c r="VCS44" s="62"/>
      <c r="VCT44" s="62"/>
      <c r="VCU44" s="62"/>
      <c r="VCV44" s="62"/>
      <c r="VCW44" s="62"/>
      <c r="VCX44" s="62"/>
      <c r="VCY44" s="62"/>
      <c r="VCZ44" s="62"/>
      <c r="VDA44" s="62"/>
      <c r="VDB44" s="62"/>
      <c r="VDC44" s="62"/>
      <c r="VDD44" s="62"/>
      <c r="VDE44" s="62"/>
      <c r="VDF44" s="62"/>
      <c r="VDG44" s="62"/>
      <c r="VDH44" s="62"/>
      <c r="VDI44" s="62"/>
      <c r="VDJ44" s="62"/>
      <c r="VDK44" s="62"/>
      <c r="VDL44" s="62"/>
      <c r="VDM44" s="62"/>
      <c r="VDN44" s="62"/>
      <c r="VDO44" s="62"/>
      <c r="VDP44" s="62"/>
      <c r="VDQ44" s="62"/>
      <c r="VDR44" s="62"/>
      <c r="VDS44" s="62"/>
      <c r="VDT44" s="62"/>
      <c r="VDU44" s="62"/>
      <c r="VDV44" s="62"/>
      <c r="VDW44" s="62"/>
      <c r="VDX44" s="62"/>
      <c r="VDY44" s="62"/>
      <c r="VDZ44" s="62"/>
      <c r="VEA44" s="62"/>
      <c r="VEB44" s="62"/>
      <c r="VEC44" s="62"/>
      <c r="VED44" s="62"/>
      <c r="VEE44" s="62"/>
      <c r="VEF44" s="62"/>
      <c r="VEG44" s="62"/>
      <c r="VEH44" s="62"/>
      <c r="VEI44" s="62"/>
      <c r="VEJ44" s="62"/>
      <c r="VEK44" s="62"/>
      <c r="VEL44" s="62"/>
      <c r="VEM44" s="62"/>
      <c r="VEN44" s="62"/>
      <c r="VEO44" s="62"/>
      <c r="VEP44" s="62"/>
      <c r="VEQ44" s="62"/>
      <c r="VER44" s="62"/>
      <c r="VES44" s="62"/>
      <c r="VET44" s="62"/>
      <c r="VEU44" s="62"/>
      <c r="VEV44" s="62"/>
      <c r="VEW44" s="62"/>
      <c r="VEX44" s="62"/>
      <c r="VEY44" s="62"/>
      <c r="VEZ44" s="62"/>
      <c r="VFA44" s="62"/>
      <c r="VFB44" s="62"/>
      <c r="VFC44" s="62"/>
      <c r="VFD44" s="62"/>
      <c r="VFE44" s="62"/>
      <c r="VFF44" s="62"/>
      <c r="VFG44" s="62"/>
      <c r="VFH44" s="62"/>
      <c r="VFI44" s="62"/>
      <c r="VFJ44" s="62"/>
      <c r="VFK44" s="62"/>
      <c r="VFL44" s="62"/>
      <c r="VFM44" s="62"/>
      <c r="VFN44" s="62"/>
      <c r="VFO44" s="62"/>
      <c r="VFP44" s="62"/>
      <c r="VFQ44" s="62"/>
      <c r="VFR44" s="62"/>
      <c r="VFS44" s="62"/>
      <c r="VFT44" s="62"/>
      <c r="VFU44" s="62"/>
      <c r="VFV44" s="62"/>
      <c r="VFW44" s="62"/>
      <c r="VFX44" s="62"/>
      <c r="VFY44" s="62"/>
      <c r="VFZ44" s="62"/>
      <c r="VGA44" s="62"/>
      <c r="VGB44" s="62"/>
      <c r="VGC44" s="62"/>
      <c r="VGD44" s="62"/>
      <c r="VGE44" s="62"/>
      <c r="VGF44" s="62"/>
      <c r="VGG44" s="62"/>
      <c r="VGH44" s="62"/>
      <c r="VGI44" s="62"/>
      <c r="VGJ44" s="62"/>
      <c r="VGK44" s="62"/>
      <c r="VGL44" s="62"/>
      <c r="VGM44" s="62"/>
      <c r="VGN44" s="62"/>
      <c r="VGO44" s="62"/>
      <c r="VGP44" s="62"/>
      <c r="VGQ44" s="62"/>
      <c r="VGR44" s="62"/>
      <c r="VGS44" s="62"/>
      <c r="VGT44" s="62"/>
      <c r="VGU44" s="62"/>
      <c r="VGV44" s="62"/>
      <c r="VGW44" s="62"/>
      <c r="VGX44" s="62"/>
      <c r="VGY44" s="62"/>
      <c r="VGZ44" s="62"/>
      <c r="VHA44" s="62"/>
      <c r="VHB44" s="62"/>
      <c r="VHC44" s="62"/>
      <c r="VHD44" s="62"/>
      <c r="VHE44" s="62"/>
      <c r="VHF44" s="62"/>
      <c r="VHG44" s="62"/>
      <c r="VHH44" s="62"/>
      <c r="VHI44" s="62"/>
      <c r="VHJ44" s="62"/>
      <c r="VHK44" s="62"/>
      <c r="VHL44" s="62"/>
      <c r="VHM44" s="62"/>
      <c r="VHN44" s="62"/>
      <c r="VHO44" s="62"/>
      <c r="VHP44" s="62"/>
      <c r="VHQ44" s="62"/>
      <c r="VHR44" s="62"/>
      <c r="VHS44" s="62"/>
      <c r="VHT44" s="62"/>
      <c r="VHU44" s="62"/>
      <c r="VHV44" s="62"/>
      <c r="VHW44" s="62"/>
      <c r="VHX44" s="62"/>
      <c r="VHY44" s="62"/>
      <c r="VHZ44" s="62"/>
      <c r="VIA44" s="62"/>
      <c r="VIB44" s="62"/>
      <c r="VIC44" s="62"/>
      <c r="VID44" s="62"/>
      <c r="VIE44" s="62"/>
      <c r="VIF44" s="62"/>
      <c r="VIG44" s="62"/>
      <c r="VIH44" s="62"/>
      <c r="VII44" s="62"/>
      <c r="VIJ44" s="62"/>
      <c r="VIK44" s="62"/>
      <c r="VIL44" s="62"/>
      <c r="VIM44" s="62"/>
      <c r="VIN44" s="62"/>
      <c r="VIO44" s="62"/>
      <c r="VIP44" s="62"/>
      <c r="VIQ44" s="62"/>
      <c r="VIR44" s="62"/>
      <c r="VIS44" s="62"/>
      <c r="VIT44" s="62"/>
      <c r="VIU44" s="62"/>
      <c r="VIV44" s="62"/>
      <c r="VIW44" s="62"/>
      <c r="VIX44" s="62"/>
      <c r="VIY44" s="62"/>
      <c r="VIZ44" s="62"/>
      <c r="VJA44" s="62"/>
      <c r="VJB44" s="62"/>
      <c r="VJC44" s="62"/>
      <c r="VJD44" s="62"/>
      <c r="VJE44" s="62"/>
      <c r="VJF44" s="62"/>
      <c r="VJG44" s="62"/>
      <c r="VJH44" s="62"/>
      <c r="VJI44" s="62"/>
      <c r="VJJ44" s="62"/>
      <c r="VJK44" s="62"/>
      <c r="VJL44" s="62"/>
      <c r="VJM44" s="62"/>
      <c r="VJN44" s="62"/>
      <c r="VJO44" s="62"/>
      <c r="VJP44" s="62"/>
      <c r="VJQ44" s="62"/>
      <c r="VJR44" s="62"/>
      <c r="VJS44" s="62"/>
      <c r="VJT44" s="62"/>
      <c r="VJU44" s="62"/>
      <c r="VJV44" s="62"/>
      <c r="VJW44" s="62"/>
      <c r="VJX44" s="62"/>
      <c r="VJY44" s="62"/>
      <c r="VJZ44" s="62"/>
      <c r="VKA44" s="62"/>
      <c r="VKB44" s="62"/>
      <c r="VKC44" s="62"/>
      <c r="VKD44" s="62"/>
      <c r="VKE44" s="62"/>
      <c r="VKF44" s="62"/>
      <c r="VKG44" s="62"/>
      <c r="VKH44" s="62"/>
      <c r="VKI44" s="62"/>
      <c r="VKJ44" s="62"/>
      <c r="VKK44" s="62"/>
      <c r="VKL44" s="62"/>
      <c r="VKM44" s="62"/>
      <c r="VKN44" s="62"/>
      <c r="VKO44" s="62"/>
      <c r="VKP44" s="62"/>
      <c r="VKQ44" s="62"/>
      <c r="VKR44" s="62"/>
      <c r="VKS44" s="62"/>
      <c r="VKT44" s="62"/>
      <c r="VKU44" s="62"/>
      <c r="VKV44" s="62"/>
      <c r="VKW44" s="62"/>
      <c r="VKX44" s="62"/>
      <c r="VKY44" s="62"/>
      <c r="VKZ44" s="62"/>
      <c r="VLA44" s="62"/>
      <c r="VLB44" s="62"/>
      <c r="VLC44" s="62"/>
      <c r="VLD44" s="62"/>
      <c r="VLE44" s="62"/>
      <c r="VLF44" s="62"/>
      <c r="VLG44" s="62"/>
      <c r="VLH44" s="62"/>
      <c r="VLI44" s="62"/>
      <c r="VLJ44" s="62"/>
      <c r="VLK44" s="62"/>
      <c r="VLL44" s="62"/>
      <c r="VLM44" s="62"/>
      <c r="VLN44" s="62"/>
      <c r="VLO44" s="62"/>
      <c r="VLP44" s="62"/>
      <c r="VLQ44" s="62"/>
      <c r="VLR44" s="62"/>
      <c r="VLS44" s="62"/>
      <c r="VLT44" s="62"/>
      <c r="VLU44" s="62"/>
      <c r="VLV44" s="62"/>
      <c r="VLW44" s="62"/>
      <c r="VLX44" s="62"/>
      <c r="VLY44" s="62"/>
      <c r="VLZ44" s="62"/>
      <c r="VMA44" s="62"/>
      <c r="VMB44" s="62"/>
      <c r="VMC44" s="62"/>
      <c r="VMD44" s="62"/>
      <c r="VME44" s="62"/>
      <c r="VMF44" s="62"/>
      <c r="VMG44" s="62"/>
      <c r="VMH44" s="62"/>
      <c r="VMI44" s="62"/>
      <c r="VMJ44" s="62"/>
      <c r="VMK44" s="62"/>
      <c r="VML44" s="62"/>
      <c r="VMM44" s="62"/>
      <c r="VMN44" s="62"/>
      <c r="VMO44" s="62"/>
      <c r="VMP44" s="62"/>
      <c r="VMQ44" s="62"/>
      <c r="VMR44" s="62"/>
      <c r="VMS44" s="62"/>
      <c r="VMT44" s="62"/>
      <c r="VMU44" s="62"/>
      <c r="VMV44" s="62"/>
      <c r="VMW44" s="62"/>
      <c r="VMX44" s="62"/>
      <c r="VMY44" s="62"/>
      <c r="VMZ44" s="62"/>
      <c r="VNA44" s="62"/>
      <c r="VNB44" s="62"/>
      <c r="VNC44" s="62"/>
      <c r="VND44" s="62"/>
      <c r="VNE44" s="62"/>
      <c r="VNF44" s="62"/>
      <c r="VNG44" s="62"/>
      <c r="VNH44" s="62"/>
      <c r="VNI44" s="62"/>
      <c r="VNJ44" s="62"/>
      <c r="VNK44" s="62"/>
      <c r="VNL44" s="62"/>
      <c r="VNM44" s="62"/>
      <c r="VNN44" s="62"/>
      <c r="VNO44" s="62"/>
      <c r="VNP44" s="62"/>
      <c r="VNQ44" s="62"/>
      <c r="VNR44" s="62"/>
      <c r="VNS44" s="62"/>
      <c r="VNT44" s="62"/>
      <c r="VNU44" s="62"/>
      <c r="VNV44" s="62"/>
      <c r="VNW44" s="62"/>
      <c r="VNX44" s="62"/>
      <c r="VNY44" s="62"/>
      <c r="VNZ44" s="62"/>
      <c r="VOA44" s="62"/>
      <c r="VOB44" s="62"/>
      <c r="VOC44" s="62"/>
      <c r="VOD44" s="62"/>
      <c r="VOE44" s="62"/>
      <c r="VOF44" s="62"/>
      <c r="VOG44" s="62"/>
      <c r="VOH44" s="62"/>
      <c r="VOI44" s="62"/>
      <c r="VOJ44" s="62"/>
      <c r="VOK44" s="62"/>
      <c r="VOL44" s="62"/>
      <c r="VOM44" s="62"/>
      <c r="VON44" s="62"/>
      <c r="VOO44" s="62"/>
      <c r="VOP44" s="62"/>
      <c r="VOQ44" s="62"/>
      <c r="VOR44" s="62"/>
      <c r="VOS44" s="62"/>
      <c r="VOT44" s="62"/>
      <c r="VOU44" s="62"/>
      <c r="VOV44" s="62"/>
      <c r="VOW44" s="62"/>
      <c r="VOX44" s="62"/>
      <c r="VOY44" s="62"/>
      <c r="VOZ44" s="62"/>
      <c r="VPA44" s="62"/>
      <c r="VPB44" s="62"/>
      <c r="VPC44" s="62"/>
      <c r="VPD44" s="62"/>
      <c r="VPE44" s="62"/>
      <c r="VPF44" s="62"/>
      <c r="VPG44" s="62"/>
      <c r="VPH44" s="62"/>
      <c r="VPI44" s="62"/>
      <c r="VPJ44" s="62"/>
      <c r="VPK44" s="62"/>
      <c r="VPL44" s="62"/>
      <c r="VPM44" s="62"/>
      <c r="VPN44" s="62"/>
      <c r="VPO44" s="62"/>
      <c r="VPP44" s="62"/>
      <c r="VPQ44" s="62"/>
      <c r="VPR44" s="62"/>
      <c r="VPS44" s="62"/>
      <c r="VPT44" s="62"/>
      <c r="VPU44" s="62"/>
      <c r="VPV44" s="62"/>
      <c r="VPW44" s="62"/>
      <c r="VPX44" s="62"/>
      <c r="VPY44" s="62"/>
      <c r="VPZ44" s="62"/>
      <c r="VQA44" s="62"/>
      <c r="VQB44" s="62"/>
      <c r="VQC44" s="62"/>
      <c r="VQD44" s="62"/>
      <c r="VQE44" s="62"/>
      <c r="VQF44" s="62"/>
      <c r="VQG44" s="62"/>
      <c r="VQH44" s="62"/>
      <c r="VQI44" s="62"/>
      <c r="VQJ44" s="62"/>
      <c r="VQK44" s="62"/>
      <c r="VQL44" s="62"/>
      <c r="VQM44" s="62"/>
      <c r="VQN44" s="62"/>
      <c r="VQO44" s="62"/>
      <c r="VQP44" s="62"/>
      <c r="VQQ44" s="62"/>
      <c r="VQR44" s="62"/>
      <c r="VQS44" s="62"/>
      <c r="VQT44" s="62"/>
      <c r="VQU44" s="62"/>
      <c r="VQV44" s="62"/>
      <c r="VQW44" s="62"/>
      <c r="VQX44" s="62"/>
      <c r="VQY44" s="62"/>
      <c r="VQZ44" s="62"/>
      <c r="VRA44" s="62"/>
      <c r="VRB44" s="62"/>
      <c r="VRC44" s="62"/>
      <c r="VRD44" s="62"/>
      <c r="VRE44" s="62"/>
      <c r="VRF44" s="62"/>
      <c r="VRG44" s="62"/>
      <c r="VRH44" s="62"/>
      <c r="VRI44" s="62"/>
      <c r="VRJ44" s="62"/>
      <c r="VRK44" s="62"/>
      <c r="VRL44" s="62"/>
      <c r="VRM44" s="62"/>
      <c r="VRN44" s="62"/>
      <c r="VRO44" s="62"/>
      <c r="VRP44" s="62"/>
      <c r="VRQ44" s="62"/>
      <c r="VRR44" s="62"/>
      <c r="VRS44" s="62"/>
      <c r="VRT44" s="62"/>
      <c r="VRU44" s="62"/>
      <c r="VRV44" s="62"/>
      <c r="VRW44" s="62"/>
      <c r="VRX44" s="62"/>
      <c r="VRY44" s="62"/>
      <c r="VRZ44" s="62"/>
      <c r="VSA44" s="62"/>
      <c r="VSB44" s="62"/>
      <c r="VSC44" s="62"/>
      <c r="VSD44" s="62"/>
      <c r="VSE44" s="62"/>
      <c r="VSF44" s="62"/>
      <c r="VSG44" s="62"/>
      <c r="VSH44" s="62"/>
      <c r="VSI44" s="62"/>
      <c r="VSJ44" s="62"/>
      <c r="VSK44" s="62"/>
      <c r="VSL44" s="62"/>
      <c r="VSM44" s="62"/>
      <c r="VSN44" s="62"/>
      <c r="VSO44" s="62"/>
      <c r="VSP44" s="62"/>
      <c r="VSQ44" s="62"/>
      <c r="VSR44" s="62"/>
      <c r="VSS44" s="62"/>
      <c r="VST44" s="62"/>
      <c r="VSU44" s="62"/>
      <c r="VSV44" s="62"/>
      <c r="VSW44" s="62"/>
      <c r="VSX44" s="62"/>
      <c r="VSY44" s="62"/>
      <c r="VSZ44" s="62"/>
      <c r="VTA44" s="62"/>
      <c r="VTB44" s="62"/>
      <c r="VTC44" s="62"/>
      <c r="VTD44" s="62"/>
      <c r="VTE44" s="62"/>
      <c r="VTF44" s="62"/>
      <c r="VTG44" s="62"/>
      <c r="VTH44" s="62"/>
      <c r="VTI44" s="62"/>
      <c r="VTJ44" s="62"/>
      <c r="VTK44" s="62"/>
      <c r="VTL44" s="62"/>
      <c r="VTM44" s="62"/>
      <c r="VTN44" s="62"/>
      <c r="VTO44" s="62"/>
      <c r="VTP44" s="62"/>
      <c r="VTQ44" s="62"/>
      <c r="VTR44" s="62"/>
      <c r="VTS44" s="62"/>
      <c r="VTT44" s="62"/>
      <c r="VTU44" s="62"/>
      <c r="VTV44" s="62"/>
      <c r="VTW44" s="62"/>
      <c r="VTX44" s="62"/>
      <c r="VTY44" s="62"/>
      <c r="VTZ44" s="62"/>
      <c r="VUA44" s="62"/>
      <c r="VUB44" s="62"/>
      <c r="VUC44" s="62"/>
      <c r="VUD44" s="62"/>
      <c r="VUE44" s="62"/>
      <c r="VUF44" s="62"/>
      <c r="VUG44" s="62"/>
      <c r="VUH44" s="62"/>
      <c r="VUI44" s="62"/>
      <c r="VUJ44" s="62"/>
      <c r="VUK44" s="62"/>
      <c r="VUL44" s="62"/>
      <c r="VUM44" s="62"/>
      <c r="VUN44" s="62"/>
      <c r="VUO44" s="62"/>
      <c r="VUP44" s="62"/>
      <c r="VUQ44" s="62"/>
      <c r="VUR44" s="62"/>
      <c r="VUS44" s="62"/>
      <c r="VUT44" s="62"/>
      <c r="VUU44" s="62"/>
      <c r="VUV44" s="62"/>
      <c r="VUW44" s="62"/>
      <c r="VUX44" s="62"/>
      <c r="VUY44" s="62"/>
      <c r="VUZ44" s="62"/>
      <c r="VVA44" s="62"/>
      <c r="VVB44" s="62"/>
      <c r="VVC44" s="62"/>
      <c r="VVD44" s="62"/>
      <c r="VVE44" s="62"/>
      <c r="VVF44" s="62"/>
      <c r="VVG44" s="62"/>
      <c r="VVH44" s="62"/>
      <c r="VVI44" s="62"/>
      <c r="VVJ44" s="62"/>
      <c r="VVK44" s="62"/>
      <c r="VVL44" s="62"/>
      <c r="VVM44" s="62"/>
      <c r="VVN44" s="62"/>
      <c r="VVO44" s="62"/>
      <c r="VVP44" s="62"/>
      <c r="VVQ44" s="62"/>
      <c r="VVR44" s="62"/>
      <c r="VVS44" s="62"/>
      <c r="VVT44" s="62"/>
      <c r="VVU44" s="62"/>
      <c r="VVV44" s="62"/>
      <c r="VVW44" s="62"/>
      <c r="VVX44" s="62"/>
      <c r="VVY44" s="62"/>
      <c r="VVZ44" s="62"/>
      <c r="VWA44" s="62"/>
      <c r="VWB44" s="62"/>
      <c r="VWC44" s="62"/>
      <c r="VWD44" s="62"/>
      <c r="VWE44" s="62"/>
      <c r="VWF44" s="62"/>
      <c r="VWG44" s="62"/>
      <c r="VWH44" s="62"/>
      <c r="VWI44" s="62"/>
      <c r="VWJ44" s="62"/>
      <c r="VWK44" s="62"/>
      <c r="VWL44" s="62"/>
      <c r="VWM44" s="62"/>
      <c r="VWN44" s="62"/>
      <c r="VWO44" s="62"/>
      <c r="VWP44" s="62"/>
      <c r="VWQ44" s="62"/>
      <c r="VWR44" s="62"/>
      <c r="VWS44" s="62"/>
      <c r="VWT44" s="62"/>
      <c r="VWU44" s="62"/>
      <c r="VWV44" s="62"/>
      <c r="VWW44" s="62"/>
      <c r="VWX44" s="62"/>
      <c r="VWY44" s="62"/>
      <c r="VWZ44" s="62"/>
      <c r="VXA44" s="62"/>
      <c r="VXB44" s="62"/>
      <c r="VXC44" s="62"/>
      <c r="VXD44" s="62"/>
      <c r="VXE44" s="62"/>
      <c r="VXF44" s="62"/>
      <c r="VXG44" s="62"/>
      <c r="VXH44" s="62"/>
      <c r="VXI44" s="62"/>
      <c r="VXJ44" s="62"/>
      <c r="VXK44" s="62"/>
      <c r="VXL44" s="62"/>
      <c r="VXM44" s="62"/>
      <c r="VXN44" s="62"/>
      <c r="VXO44" s="62"/>
      <c r="VXP44" s="62"/>
      <c r="VXQ44" s="62"/>
      <c r="VXR44" s="62"/>
      <c r="VXS44" s="62"/>
      <c r="VXT44" s="62"/>
      <c r="VXU44" s="62"/>
      <c r="VXV44" s="62"/>
      <c r="VXW44" s="62"/>
      <c r="VXX44" s="62"/>
      <c r="VXY44" s="62"/>
      <c r="VXZ44" s="62"/>
      <c r="VYA44" s="62"/>
      <c r="VYB44" s="62"/>
      <c r="VYC44" s="62"/>
      <c r="VYD44" s="62"/>
      <c r="VYE44" s="62"/>
      <c r="VYF44" s="62"/>
      <c r="VYG44" s="62"/>
      <c r="VYH44" s="62"/>
      <c r="VYI44" s="62"/>
      <c r="VYJ44" s="62"/>
      <c r="VYK44" s="62"/>
      <c r="VYL44" s="62"/>
      <c r="VYM44" s="62"/>
      <c r="VYN44" s="62"/>
      <c r="VYO44" s="62"/>
      <c r="VYP44" s="62"/>
      <c r="VYQ44" s="62"/>
      <c r="VYR44" s="62"/>
      <c r="VYS44" s="62"/>
      <c r="VYT44" s="62"/>
      <c r="VYU44" s="62"/>
      <c r="VYV44" s="62"/>
      <c r="VYW44" s="62"/>
      <c r="VYX44" s="62"/>
      <c r="VYY44" s="62"/>
      <c r="VYZ44" s="62"/>
      <c r="VZA44" s="62"/>
      <c r="VZB44" s="62"/>
      <c r="VZC44" s="62"/>
      <c r="VZD44" s="62"/>
      <c r="VZE44" s="62"/>
      <c r="VZF44" s="62"/>
      <c r="VZG44" s="62"/>
      <c r="VZH44" s="62"/>
      <c r="VZI44" s="62"/>
      <c r="VZJ44" s="62"/>
      <c r="VZK44" s="62"/>
      <c r="VZL44" s="62"/>
      <c r="VZM44" s="62"/>
      <c r="VZN44" s="62"/>
      <c r="VZO44" s="62"/>
      <c r="VZP44" s="62"/>
      <c r="VZQ44" s="62"/>
      <c r="VZR44" s="62"/>
      <c r="VZS44" s="62"/>
      <c r="VZT44" s="62"/>
      <c r="VZU44" s="62"/>
      <c r="VZV44" s="62"/>
      <c r="VZW44" s="62"/>
      <c r="VZX44" s="62"/>
      <c r="VZY44" s="62"/>
      <c r="VZZ44" s="62"/>
      <c r="WAA44" s="62"/>
      <c r="WAB44" s="62"/>
      <c r="WAC44" s="62"/>
      <c r="WAD44" s="62"/>
      <c r="WAE44" s="62"/>
      <c r="WAF44" s="62"/>
      <c r="WAG44" s="62"/>
      <c r="WAH44" s="62"/>
      <c r="WAI44" s="62"/>
      <c r="WAJ44" s="62"/>
      <c r="WAK44" s="62"/>
      <c r="WAL44" s="62"/>
      <c r="WAM44" s="62"/>
      <c r="WAN44" s="62"/>
      <c r="WAO44" s="62"/>
      <c r="WAP44" s="62"/>
      <c r="WAQ44" s="62"/>
      <c r="WAR44" s="62"/>
      <c r="WAS44" s="62"/>
      <c r="WAT44" s="62"/>
      <c r="WAU44" s="62"/>
      <c r="WAV44" s="62"/>
      <c r="WAW44" s="62"/>
      <c r="WAX44" s="62"/>
      <c r="WAY44" s="62"/>
      <c r="WAZ44" s="62"/>
      <c r="WBA44" s="62"/>
      <c r="WBB44" s="62"/>
      <c r="WBC44" s="62"/>
      <c r="WBD44" s="62"/>
      <c r="WBE44" s="62"/>
      <c r="WBF44" s="62"/>
      <c r="WBG44" s="62"/>
      <c r="WBH44" s="62"/>
      <c r="WBI44" s="62"/>
      <c r="WBJ44" s="62"/>
      <c r="WBK44" s="62"/>
      <c r="WBL44" s="62"/>
      <c r="WBM44" s="62"/>
      <c r="WBN44" s="62"/>
      <c r="WBO44" s="62"/>
      <c r="WBP44" s="62"/>
      <c r="WBQ44" s="62"/>
      <c r="WBR44" s="62"/>
      <c r="WBS44" s="62"/>
      <c r="WBT44" s="62"/>
      <c r="WBU44" s="62"/>
      <c r="WBV44" s="62"/>
      <c r="WBW44" s="62"/>
      <c r="WBX44" s="62"/>
      <c r="WBY44" s="62"/>
      <c r="WBZ44" s="62"/>
      <c r="WCA44" s="62"/>
      <c r="WCB44" s="62"/>
      <c r="WCC44" s="62"/>
      <c r="WCD44" s="62"/>
      <c r="WCE44" s="62"/>
      <c r="WCF44" s="62"/>
      <c r="WCG44" s="62"/>
      <c r="WCH44" s="62"/>
      <c r="WCI44" s="62"/>
      <c r="WCJ44" s="62"/>
      <c r="WCK44" s="62"/>
      <c r="WCL44" s="62"/>
      <c r="WCM44" s="62"/>
      <c r="WCN44" s="62"/>
      <c r="WCO44" s="62"/>
      <c r="WCP44" s="62"/>
      <c r="WCQ44" s="62"/>
      <c r="WCR44" s="62"/>
      <c r="WCS44" s="62"/>
      <c r="WCT44" s="62"/>
      <c r="WCU44" s="62"/>
      <c r="WCV44" s="62"/>
      <c r="WCW44" s="62"/>
      <c r="WCX44" s="62"/>
      <c r="WCY44" s="62"/>
      <c r="WCZ44" s="62"/>
      <c r="WDA44" s="62"/>
      <c r="WDB44" s="62"/>
      <c r="WDC44" s="62"/>
      <c r="WDD44" s="62"/>
      <c r="WDE44" s="62"/>
      <c r="WDF44" s="62"/>
      <c r="WDG44" s="62"/>
      <c r="WDH44" s="62"/>
      <c r="WDI44" s="62"/>
      <c r="WDJ44" s="62"/>
      <c r="WDK44" s="62"/>
      <c r="WDL44" s="62"/>
      <c r="WDM44" s="62"/>
      <c r="WDN44" s="62"/>
      <c r="WDO44" s="62"/>
      <c r="WDP44" s="62"/>
      <c r="WDQ44" s="62"/>
      <c r="WDR44" s="62"/>
      <c r="WDS44" s="62"/>
      <c r="WDT44" s="62"/>
      <c r="WDU44" s="62"/>
      <c r="WDV44" s="62"/>
      <c r="WDW44" s="62"/>
      <c r="WDX44" s="62"/>
      <c r="WDY44" s="62"/>
      <c r="WDZ44" s="62"/>
      <c r="WEA44" s="62"/>
      <c r="WEB44" s="62"/>
      <c r="WEC44" s="62"/>
      <c r="WED44" s="62"/>
      <c r="WEE44" s="62"/>
      <c r="WEF44" s="62"/>
      <c r="WEG44" s="62"/>
      <c r="WEH44" s="62"/>
      <c r="WEI44" s="62"/>
      <c r="WEJ44" s="62"/>
      <c r="WEK44" s="62"/>
      <c r="WEL44" s="62"/>
      <c r="WEM44" s="62"/>
      <c r="WEN44" s="62"/>
      <c r="WEO44" s="62"/>
      <c r="WEP44" s="62"/>
      <c r="WEQ44" s="62"/>
      <c r="WER44" s="62"/>
      <c r="WES44" s="62"/>
      <c r="WET44" s="62"/>
      <c r="WEU44" s="62"/>
      <c r="WEV44" s="62"/>
      <c r="WEW44" s="62"/>
      <c r="WEX44" s="62"/>
      <c r="WEY44" s="62"/>
      <c r="WEZ44" s="62"/>
      <c r="WFA44" s="62"/>
      <c r="WFB44" s="62"/>
      <c r="WFC44" s="62"/>
      <c r="WFD44" s="62"/>
      <c r="WFE44" s="62"/>
      <c r="WFF44" s="62"/>
      <c r="WFG44" s="62"/>
      <c r="WFH44" s="62"/>
      <c r="WFI44" s="62"/>
      <c r="WFJ44" s="62"/>
      <c r="WFK44" s="62"/>
      <c r="WFL44" s="62"/>
      <c r="WFM44" s="62"/>
      <c r="WFN44" s="62"/>
      <c r="WFO44" s="62"/>
      <c r="WFP44" s="62"/>
      <c r="WFQ44" s="62"/>
      <c r="WFR44" s="62"/>
      <c r="WFS44" s="62"/>
      <c r="WFT44" s="62"/>
      <c r="WFU44" s="62"/>
      <c r="WFV44" s="62"/>
      <c r="WFW44" s="62"/>
      <c r="WFX44" s="62"/>
      <c r="WFY44" s="62"/>
      <c r="WFZ44" s="62"/>
      <c r="WGA44" s="62"/>
      <c r="WGB44" s="62"/>
      <c r="WGC44" s="62"/>
      <c r="WGD44" s="62"/>
      <c r="WGE44" s="62"/>
      <c r="WGF44" s="62"/>
      <c r="WGG44" s="62"/>
      <c r="WGH44" s="62"/>
      <c r="WGI44" s="62"/>
      <c r="WGJ44" s="62"/>
      <c r="WGK44" s="62"/>
      <c r="WGL44" s="62"/>
      <c r="WGM44" s="62"/>
      <c r="WGN44" s="62"/>
      <c r="WGO44" s="62"/>
      <c r="WGP44" s="62"/>
      <c r="WGQ44" s="62"/>
      <c r="WGR44" s="62"/>
      <c r="WGS44" s="62"/>
      <c r="WGT44" s="62"/>
      <c r="WGU44" s="62"/>
      <c r="WGV44" s="62"/>
      <c r="WGW44" s="62"/>
      <c r="WGX44" s="62"/>
      <c r="WGY44" s="62"/>
      <c r="WGZ44" s="62"/>
      <c r="WHA44" s="62"/>
      <c r="WHB44" s="62"/>
      <c r="WHC44" s="62"/>
      <c r="WHD44" s="62"/>
      <c r="WHE44" s="62"/>
      <c r="WHF44" s="62"/>
      <c r="WHG44" s="62"/>
      <c r="WHH44" s="62"/>
      <c r="WHI44" s="62"/>
      <c r="WHJ44" s="62"/>
      <c r="WHK44" s="62"/>
      <c r="WHL44" s="62"/>
      <c r="WHM44" s="62"/>
      <c r="WHN44" s="62"/>
      <c r="WHO44" s="62"/>
      <c r="WHP44" s="62"/>
      <c r="WHQ44" s="62"/>
      <c r="WHR44" s="62"/>
      <c r="WHS44" s="62"/>
      <c r="WHT44" s="62"/>
      <c r="WHU44" s="62"/>
      <c r="WHV44" s="62"/>
      <c r="WHW44" s="62"/>
      <c r="WHX44" s="62"/>
      <c r="WHY44" s="62"/>
      <c r="WHZ44" s="62"/>
      <c r="WIA44" s="62"/>
      <c r="WIB44" s="62"/>
      <c r="WIC44" s="62"/>
      <c r="WID44" s="62"/>
      <c r="WIE44" s="62"/>
      <c r="WIF44" s="62"/>
      <c r="WIG44" s="62"/>
      <c r="WIH44" s="62"/>
      <c r="WII44" s="62"/>
      <c r="WIJ44" s="62"/>
      <c r="WIK44" s="62"/>
      <c r="WIL44" s="62"/>
      <c r="WIM44" s="62"/>
      <c r="WIN44" s="62"/>
      <c r="WIO44" s="62"/>
      <c r="WIP44" s="62"/>
      <c r="WIQ44" s="62"/>
      <c r="WIR44" s="62"/>
      <c r="WIS44" s="62"/>
      <c r="WIT44" s="62"/>
      <c r="WIU44" s="62"/>
      <c r="WIV44" s="62"/>
      <c r="WIW44" s="62"/>
      <c r="WIX44" s="62"/>
      <c r="WIY44" s="62"/>
      <c r="WIZ44" s="62"/>
      <c r="WJA44" s="62"/>
      <c r="WJB44" s="62"/>
      <c r="WJC44" s="62"/>
      <c r="WJD44" s="62"/>
      <c r="WJE44" s="62"/>
      <c r="WJF44" s="62"/>
      <c r="WJG44" s="62"/>
      <c r="WJH44" s="62"/>
      <c r="WJI44" s="62"/>
      <c r="WJJ44" s="62"/>
      <c r="WJK44" s="62"/>
      <c r="WJL44" s="62"/>
      <c r="WJM44" s="62"/>
      <c r="WJN44" s="62"/>
      <c r="WJO44" s="62"/>
      <c r="WJP44" s="62"/>
      <c r="WJQ44" s="62"/>
      <c r="WJR44" s="62"/>
      <c r="WJS44" s="62"/>
      <c r="WJT44" s="62"/>
      <c r="WJU44" s="62"/>
      <c r="WJV44" s="62"/>
      <c r="WJW44" s="62"/>
      <c r="WJX44" s="62"/>
      <c r="WJY44" s="62"/>
      <c r="WJZ44" s="62"/>
      <c r="WKA44" s="62"/>
      <c r="WKB44" s="62"/>
      <c r="WKC44" s="62"/>
      <c r="WKD44" s="62"/>
      <c r="WKE44" s="62"/>
      <c r="WKF44" s="62"/>
      <c r="WKG44" s="62"/>
      <c r="WKH44" s="62"/>
      <c r="WKI44" s="62"/>
      <c r="WKJ44" s="62"/>
      <c r="WKK44" s="62"/>
      <c r="WKL44" s="62"/>
      <c r="WKM44" s="62"/>
      <c r="WKN44" s="62"/>
      <c r="WKO44" s="62"/>
      <c r="WKP44" s="62"/>
      <c r="WKQ44" s="62"/>
      <c r="WKR44" s="62"/>
      <c r="WKS44" s="62"/>
      <c r="WKT44" s="62"/>
      <c r="WKU44" s="62"/>
      <c r="WKV44" s="62"/>
      <c r="WKW44" s="62"/>
      <c r="WKX44" s="62"/>
      <c r="WKY44" s="62"/>
      <c r="WKZ44" s="62"/>
      <c r="WLA44" s="62"/>
      <c r="WLB44" s="62"/>
      <c r="WLC44" s="62"/>
      <c r="WLD44" s="62"/>
      <c r="WLE44" s="62"/>
      <c r="WLF44" s="62"/>
      <c r="WLG44" s="62"/>
      <c r="WLH44" s="62"/>
      <c r="WLI44" s="62"/>
      <c r="WLJ44" s="62"/>
      <c r="WLK44" s="62"/>
      <c r="WLL44" s="62"/>
      <c r="WLM44" s="62"/>
      <c r="WLN44" s="62"/>
      <c r="WLO44" s="62"/>
      <c r="WLP44" s="62"/>
      <c r="WLQ44" s="62"/>
      <c r="WLR44" s="62"/>
      <c r="WLS44" s="62"/>
      <c r="WLT44" s="62"/>
      <c r="WLU44" s="62"/>
      <c r="WLV44" s="62"/>
      <c r="WLW44" s="62"/>
      <c r="WLX44" s="62"/>
      <c r="WLY44" s="62"/>
      <c r="WLZ44" s="62"/>
      <c r="WMA44" s="62"/>
      <c r="WMB44" s="62"/>
      <c r="WMC44" s="62"/>
      <c r="WMD44" s="62"/>
      <c r="WME44" s="62"/>
      <c r="WMF44" s="62"/>
      <c r="WMG44" s="62"/>
      <c r="WMH44" s="62"/>
      <c r="WMI44" s="62"/>
      <c r="WMJ44" s="62"/>
      <c r="WMK44" s="62"/>
      <c r="WML44" s="62"/>
      <c r="WMM44" s="62"/>
      <c r="WMN44" s="62"/>
      <c r="WMO44" s="62"/>
      <c r="WMP44" s="62"/>
      <c r="WMQ44" s="62"/>
      <c r="WMR44" s="62"/>
      <c r="WMS44" s="62"/>
      <c r="WMT44" s="62"/>
      <c r="WMU44" s="62"/>
      <c r="WMV44" s="62"/>
      <c r="WMW44" s="62"/>
      <c r="WMX44" s="62"/>
      <c r="WMY44" s="62"/>
      <c r="WMZ44" s="62"/>
      <c r="WNA44" s="62"/>
      <c r="WNB44" s="62"/>
      <c r="WNC44" s="62"/>
      <c r="WND44" s="62"/>
      <c r="WNE44" s="62"/>
      <c r="WNF44" s="62"/>
      <c r="WNG44" s="62"/>
      <c r="WNH44" s="62"/>
      <c r="WNI44" s="62"/>
      <c r="WNJ44" s="62"/>
      <c r="WNK44" s="62"/>
      <c r="WNL44" s="62"/>
      <c r="WNM44" s="62"/>
      <c r="WNN44" s="62"/>
      <c r="WNO44" s="62"/>
      <c r="WNP44" s="62"/>
      <c r="WNQ44" s="62"/>
      <c r="WNR44" s="62"/>
      <c r="WNS44" s="62"/>
      <c r="WNT44" s="62"/>
      <c r="WNU44" s="62"/>
      <c r="WNV44" s="62"/>
      <c r="WNW44" s="62"/>
      <c r="WNX44" s="62"/>
      <c r="WNY44" s="62"/>
      <c r="WNZ44" s="62"/>
      <c r="WOA44" s="62"/>
      <c r="WOB44" s="62"/>
      <c r="WOC44" s="62"/>
      <c r="WOD44" s="62"/>
      <c r="WOE44" s="62"/>
      <c r="WOF44" s="62"/>
      <c r="WOG44" s="62"/>
      <c r="WOH44" s="62"/>
      <c r="WOI44" s="62"/>
      <c r="WOJ44" s="62"/>
      <c r="WOK44" s="62"/>
      <c r="WOL44" s="62"/>
      <c r="WOM44" s="62"/>
      <c r="WON44" s="62"/>
      <c r="WOO44" s="62"/>
      <c r="WOP44" s="62"/>
      <c r="WOQ44" s="62"/>
      <c r="WOR44" s="62"/>
      <c r="WOS44" s="62"/>
      <c r="WOT44" s="62"/>
      <c r="WOU44" s="62"/>
      <c r="WOV44" s="62"/>
      <c r="WOW44" s="62"/>
      <c r="WOX44" s="62"/>
      <c r="WOY44" s="62"/>
      <c r="WOZ44" s="62"/>
      <c r="WPA44" s="62"/>
      <c r="WPB44" s="62"/>
      <c r="WPC44" s="62"/>
      <c r="WPD44" s="62"/>
      <c r="WPE44" s="62"/>
      <c r="WPF44" s="62"/>
      <c r="WPG44" s="62"/>
      <c r="WPH44" s="62"/>
      <c r="WPI44" s="62"/>
      <c r="WPJ44" s="62"/>
      <c r="WPK44" s="62"/>
      <c r="WPL44" s="62"/>
      <c r="WPM44" s="62"/>
      <c r="WPN44" s="62"/>
      <c r="WPO44" s="62"/>
      <c r="WPP44" s="62"/>
      <c r="WPQ44" s="62"/>
      <c r="WPR44" s="62"/>
      <c r="WPS44" s="62"/>
      <c r="WPT44" s="62"/>
      <c r="WPU44" s="62"/>
      <c r="WPV44" s="62"/>
      <c r="WPW44" s="62"/>
      <c r="WPX44" s="62"/>
      <c r="WPY44" s="62"/>
      <c r="WPZ44" s="62"/>
      <c r="WQA44" s="62"/>
      <c r="WQB44" s="62"/>
      <c r="WQC44" s="62"/>
      <c r="WQD44" s="62"/>
      <c r="WQE44" s="62"/>
      <c r="WQF44" s="62"/>
      <c r="WQG44" s="62"/>
      <c r="WQH44" s="62"/>
      <c r="WQI44" s="62"/>
      <c r="WQJ44" s="62"/>
      <c r="WQK44" s="62"/>
      <c r="WQL44" s="62"/>
      <c r="WQM44" s="62"/>
      <c r="WQN44" s="62"/>
      <c r="WQO44" s="62"/>
      <c r="WQP44" s="62"/>
      <c r="WQQ44" s="62"/>
      <c r="WQR44" s="62"/>
      <c r="WQS44" s="62"/>
      <c r="WQT44" s="62"/>
      <c r="WQU44" s="62"/>
      <c r="WQV44" s="62"/>
      <c r="WQW44" s="62"/>
      <c r="WQX44" s="62"/>
      <c r="WQY44" s="62"/>
      <c r="WQZ44" s="62"/>
      <c r="WRA44" s="62"/>
      <c r="WRB44" s="62"/>
      <c r="WRC44" s="62"/>
      <c r="WRD44" s="62"/>
      <c r="WRE44" s="62"/>
      <c r="WRF44" s="62"/>
      <c r="WRG44" s="62"/>
      <c r="WRH44" s="62"/>
      <c r="WRI44" s="62"/>
      <c r="WRJ44" s="62"/>
      <c r="WRK44" s="62"/>
      <c r="WRL44" s="62"/>
      <c r="WRM44" s="62"/>
      <c r="WRN44" s="62"/>
      <c r="WRO44" s="62"/>
      <c r="WRP44" s="62"/>
      <c r="WRQ44" s="62"/>
      <c r="WRR44" s="62"/>
      <c r="WRS44" s="62"/>
      <c r="WRT44" s="62"/>
      <c r="WRU44" s="62"/>
      <c r="WRV44" s="62"/>
      <c r="WRW44" s="62"/>
      <c r="WRX44" s="62"/>
      <c r="WRY44" s="62"/>
      <c r="WRZ44" s="62"/>
      <c r="WSA44" s="62"/>
      <c r="WSB44" s="62"/>
      <c r="WSC44" s="62"/>
      <c r="WSD44" s="62"/>
      <c r="WSE44" s="62"/>
      <c r="WSF44" s="62"/>
      <c r="WSG44" s="62"/>
      <c r="WSH44" s="62"/>
      <c r="WSI44" s="62"/>
      <c r="WSJ44" s="62"/>
      <c r="WSK44" s="62"/>
      <c r="WSL44" s="62"/>
      <c r="WSM44" s="62"/>
      <c r="WSN44" s="62"/>
      <c r="WSO44" s="62"/>
      <c r="WSP44" s="62"/>
      <c r="WSQ44" s="62"/>
      <c r="WSR44" s="62"/>
      <c r="WSS44" s="62"/>
      <c r="WST44" s="62"/>
      <c r="WSU44" s="62"/>
      <c r="WSV44" s="62"/>
      <c r="WSW44" s="62"/>
      <c r="WSX44" s="62"/>
      <c r="WSY44" s="62"/>
      <c r="WSZ44" s="62"/>
      <c r="WTA44" s="62"/>
      <c r="WTB44" s="62"/>
      <c r="WTC44" s="62"/>
      <c r="WTD44" s="62"/>
      <c r="WTE44" s="62"/>
      <c r="WTF44" s="62"/>
      <c r="WTG44" s="62"/>
      <c r="WTH44" s="62"/>
      <c r="WTI44" s="62"/>
      <c r="WTJ44" s="62"/>
      <c r="WTK44" s="62"/>
      <c r="WTL44" s="62"/>
      <c r="WTM44" s="62"/>
      <c r="WTN44" s="62"/>
      <c r="WTO44" s="62"/>
      <c r="WTP44" s="62"/>
      <c r="WTQ44" s="62"/>
      <c r="WTR44" s="62"/>
      <c r="WTS44" s="62"/>
      <c r="WTT44" s="62"/>
      <c r="WTU44" s="62"/>
      <c r="WTV44" s="62"/>
      <c r="WTW44" s="62"/>
      <c r="WTX44" s="62"/>
      <c r="WTY44" s="62"/>
      <c r="WTZ44" s="62"/>
      <c r="WUA44" s="62"/>
      <c r="WUB44" s="62"/>
      <c r="WUC44" s="62"/>
      <c r="WUD44" s="62"/>
      <c r="WUE44" s="62"/>
      <c r="WUF44" s="62"/>
      <c r="WUG44" s="62"/>
      <c r="WUH44" s="62"/>
      <c r="WUI44" s="62"/>
      <c r="WUJ44" s="62"/>
      <c r="WUK44" s="62"/>
      <c r="WUL44" s="62"/>
      <c r="WUM44" s="62"/>
      <c r="WUN44" s="62"/>
      <c r="WUO44" s="62"/>
      <c r="WUP44" s="62"/>
      <c r="WUQ44" s="62"/>
      <c r="WUR44" s="62"/>
      <c r="WUS44" s="62"/>
      <c r="WUT44" s="62"/>
      <c r="WUU44" s="62"/>
      <c r="WUV44" s="62"/>
      <c r="WUW44" s="62"/>
      <c r="WUX44" s="62"/>
      <c r="WUY44" s="62"/>
      <c r="WUZ44" s="62"/>
      <c r="WVA44" s="62"/>
      <c r="WVB44" s="62"/>
      <c r="WVC44" s="62"/>
      <c r="WVD44" s="62"/>
      <c r="WVE44" s="62"/>
      <c r="WVF44" s="62"/>
      <c r="WVG44" s="62"/>
      <c r="WVH44" s="62"/>
      <c r="WVI44" s="62"/>
      <c r="WVJ44" s="62"/>
      <c r="WVK44" s="62"/>
      <c r="WVL44" s="62"/>
      <c r="WVM44" s="62"/>
      <c r="WVN44" s="62"/>
      <c r="WVO44" s="62"/>
      <c r="WVP44" s="62"/>
      <c r="WVQ44" s="62"/>
      <c r="WVR44" s="62"/>
      <c r="WVS44" s="62"/>
      <c r="WVT44" s="62"/>
      <c r="WVU44" s="62"/>
      <c r="WVV44" s="62"/>
      <c r="WVW44" s="62"/>
      <c r="WVX44" s="62"/>
      <c r="WVY44" s="62"/>
      <c r="WVZ44" s="62"/>
      <c r="WWA44" s="62"/>
      <c r="WWB44" s="62"/>
      <c r="WWC44" s="62"/>
      <c r="WWD44" s="62"/>
      <c r="WWE44" s="62"/>
      <c r="WWF44" s="62"/>
      <c r="WWG44" s="62"/>
      <c r="WWH44" s="62"/>
      <c r="WWI44" s="62"/>
      <c r="WWJ44" s="62"/>
      <c r="WWK44" s="62"/>
      <c r="WWL44" s="62"/>
      <c r="WWM44" s="62"/>
      <c r="WWN44" s="62"/>
      <c r="WWO44" s="62"/>
      <c r="WWP44" s="62"/>
      <c r="WWQ44" s="62"/>
      <c r="WWR44" s="62"/>
      <c r="WWS44" s="62"/>
      <c r="WWT44" s="62"/>
      <c r="WWU44" s="62"/>
      <c r="WWV44" s="62"/>
      <c r="WWW44" s="62"/>
      <c r="WWX44" s="62"/>
      <c r="WWY44" s="62"/>
      <c r="WWZ44" s="62"/>
      <c r="WXA44" s="62"/>
      <c r="WXB44" s="62"/>
      <c r="WXC44" s="62"/>
      <c r="WXD44" s="62"/>
      <c r="WXE44" s="62"/>
      <c r="WXF44" s="62"/>
      <c r="WXG44" s="62"/>
      <c r="WXH44" s="62"/>
      <c r="WXI44" s="62"/>
      <c r="WXJ44" s="62"/>
      <c r="WXK44" s="62"/>
      <c r="WXL44" s="62"/>
      <c r="WXM44" s="62"/>
      <c r="WXN44" s="62"/>
      <c r="WXO44" s="62"/>
      <c r="WXP44" s="62"/>
      <c r="WXQ44" s="62"/>
      <c r="WXR44" s="62"/>
      <c r="WXS44" s="62"/>
      <c r="WXT44" s="62"/>
      <c r="WXU44" s="62"/>
      <c r="WXV44" s="62"/>
      <c r="WXW44" s="62"/>
      <c r="WXX44" s="62"/>
      <c r="WXY44" s="62"/>
      <c r="WXZ44" s="62"/>
      <c r="WYA44" s="62"/>
      <c r="WYB44" s="62"/>
      <c r="WYC44" s="62"/>
      <c r="WYD44" s="62"/>
      <c r="WYE44" s="62"/>
      <c r="WYF44" s="62"/>
      <c r="WYG44" s="62"/>
      <c r="WYH44" s="62"/>
      <c r="WYI44" s="62"/>
      <c r="WYJ44" s="62"/>
      <c r="WYK44" s="62"/>
      <c r="WYL44" s="62"/>
      <c r="WYM44" s="62"/>
      <c r="WYN44" s="62"/>
      <c r="WYO44" s="62"/>
      <c r="WYP44" s="62"/>
      <c r="WYQ44" s="62"/>
      <c r="WYR44" s="62"/>
      <c r="WYS44" s="62"/>
      <c r="WYT44" s="62"/>
      <c r="WYU44" s="62"/>
      <c r="WYV44" s="62"/>
      <c r="WYW44" s="62"/>
      <c r="WYX44" s="62"/>
      <c r="WYY44" s="62"/>
      <c r="WYZ44" s="62"/>
      <c r="WZA44" s="62"/>
      <c r="WZB44" s="62"/>
      <c r="WZC44" s="62"/>
      <c r="WZD44" s="62"/>
      <c r="WZE44" s="62"/>
      <c r="WZF44" s="62"/>
      <c r="WZG44" s="62"/>
      <c r="WZH44" s="62"/>
      <c r="WZI44" s="62"/>
      <c r="WZJ44" s="62"/>
      <c r="WZK44" s="62"/>
      <c r="WZL44" s="62"/>
      <c r="WZM44" s="62"/>
      <c r="WZN44" s="62"/>
      <c r="WZO44" s="62"/>
      <c r="WZP44" s="62"/>
      <c r="WZQ44" s="62"/>
      <c r="WZR44" s="62"/>
      <c r="WZS44" s="62"/>
      <c r="WZT44" s="62"/>
      <c r="WZU44" s="62"/>
      <c r="WZV44" s="62"/>
      <c r="WZW44" s="62"/>
      <c r="WZX44" s="62"/>
      <c r="WZY44" s="62"/>
      <c r="WZZ44" s="62"/>
      <c r="XAA44" s="62"/>
      <c r="XAB44" s="62"/>
      <c r="XAC44" s="62"/>
      <c r="XAD44" s="62"/>
      <c r="XAE44" s="62"/>
      <c r="XAF44" s="62"/>
      <c r="XAG44" s="62"/>
      <c r="XAH44" s="62"/>
      <c r="XAI44" s="62"/>
      <c r="XAJ44" s="62"/>
      <c r="XAK44" s="62"/>
      <c r="XAL44" s="62"/>
      <c r="XAM44" s="62"/>
      <c r="XAN44" s="62"/>
      <c r="XAO44" s="62"/>
      <c r="XAP44" s="62"/>
      <c r="XAQ44" s="62"/>
      <c r="XAR44" s="62"/>
      <c r="XAS44" s="62"/>
      <c r="XAT44" s="62"/>
      <c r="XAU44" s="62"/>
      <c r="XAV44" s="62"/>
      <c r="XAW44" s="62"/>
      <c r="XAX44" s="62"/>
      <c r="XAY44" s="62"/>
      <c r="XAZ44" s="62"/>
      <c r="XBA44" s="62"/>
      <c r="XBB44" s="62"/>
      <c r="XBC44" s="62"/>
      <c r="XBD44" s="62"/>
      <c r="XBE44" s="62"/>
      <c r="XBF44" s="62"/>
      <c r="XBG44" s="62"/>
      <c r="XBH44" s="62"/>
      <c r="XBI44" s="62"/>
      <c r="XBJ44" s="62"/>
      <c r="XBK44" s="62"/>
      <c r="XBL44" s="62"/>
      <c r="XBM44" s="62"/>
      <c r="XBN44" s="62"/>
      <c r="XBO44" s="62"/>
      <c r="XBP44" s="62"/>
      <c r="XBQ44" s="62"/>
      <c r="XBR44" s="62"/>
      <c r="XBS44" s="62"/>
      <c r="XBT44" s="62"/>
      <c r="XBU44" s="62"/>
      <c r="XBV44" s="62"/>
      <c r="XBW44" s="62"/>
      <c r="XBX44" s="62"/>
      <c r="XBY44" s="62"/>
      <c r="XBZ44" s="62"/>
      <c r="XCA44" s="62"/>
      <c r="XCB44" s="62"/>
      <c r="XCC44" s="62"/>
      <c r="XCD44" s="62"/>
      <c r="XCE44" s="62"/>
      <c r="XCF44" s="62"/>
      <c r="XCG44" s="62"/>
      <c r="XCH44" s="62"/>
      <c r="XCI44" s="62"/>
      <c r="XCJ44" s="62"/>
      <c r="XCK44" s="62"/>
      <c r="XCL44" s="62"/>
      <c r="XCM44" s="62"/>
      <c r="XCN44" s="62"/>
      <c r="XCO44" s="62"/>
      <c r="XCP44" s="62"/>
      <c r="XCQ44" s="62"/>
      <c r="XCR44" s="62"/>
      <c r="XCS44" s="62"/>
      <c r="XCT44" s="62"/>
      <c r="XCU44" s="62"/>
      <c r="XCV44" s="62"/>
      <c r="XCW44" s="62"/>
      <c r="XCX44" s="62"/>
      <c r="XCY44" s="62"/>
      <c r="XCZ44" s="62"/>
      <c r="XDA44" s="62"/>
      <c r="XDB44" s="62"/>
      <c r="XDC44" s="62"/>
      <c r="XDD44" s="62"/>
      <c r="XDE44" s="62"/>
      <c r="XDF44" s="62"/>
      <c r="XDG44" s="62"/>
      <c r="XDH44" s="62"/>
      <c r="XDI44" s="62"/>
      <c r="XDJ44" s="62"/>
      <c r="XDK44" s="62"/>
      <c r="XDL44" s="62"/>
      <c r="XDM44" s="62"/>
      <c r="XDN44" s="62"/>
      <c r="XDO44" s="62"/>
      <c r="XDP44" s="62"/>
      <c r="XDQ44" s="62"/>
      <c r="XDR44" s="62"/>
      <c r="XDS44" s="62"/>
      <c r="XDT44" s="62"/>
      <c r="XDU44" s="62"/>
      <c r="XDV44" s="62"/>
      <c r="XDW44" s="62"/>
      <c r="XDX44" s="62"/>
      <c r="XDY44" s="62"/>
      <c r="XDZ44" s="62"/>
      <c r="XEA44" s="62"/>
      <c r="XEB44" s="62"/>
      <c r="XEC44" s="62"/>
      <c r="XED44" s="62"/>
      <c r="XEE44" s="62"/>
      <c r="XEF44" s="62"/>
      <c r="XEG44" s="62"/>
      <c r="XEH44" s="62"/>
      <c r="XEI44" s="62"/>
      <c r="XEJ44" s="62"/>
      <c r="XEK44" s="62"/>
      <c r="XEL44" s="62"/>
      <c r="XEM44" s="62"/>
      <c r="XEN44" s="62"/>
      <c r="XEO44" s="62"/>
      <c r="XEP44" s="62"/>
      <c r="XEQ44" s="62"/>
      <c r="XER44" s="62"/>
      <c r="XES44" s="62"/>
      <c r="XET44" s="62"/>
      <c r="XEU44" s="62"/>
      <c r="XEV44" s="62"/>
      <c r="XEW44" s="62"/>
      <c r="XEX44" s="62"/>
      <c r="XEY44" s="62"/>
      <c r="XEZ44" s="62"/>
      <c r="XFA44" s="62"/>
      <c r="XFB44" s="62"/>
    </row>
    <row r="45" s="9" customFormat="1" ht="342" spans="1:24">
      <c r="A45" s="28" t="s">
        <v>279</v>
      </c>
      <c r="B45" s="25" t="s">
        <v>88</v>
      </c>
      <c r="C45" s="25" t="s">
        <v>89</v>
      </c>
      <c r="D45" s="25" t="s">
        <v>115</v>
      </c>
      <c r="E45" s="25" t="s">
        <v>280</v>
      </c>
      <c r="F45" s="25" t="s">
        <v>281</v>
      </c>
      <c r="G45" s="25" t="s">
        <v>282</v>
      </c>
      <c r="H45" s="25">
        <v>510</v>
      </c>
      <c r="I45" s="35" t="s">
        <v>283</v>
      </c>
      <c r="J45" s="35" t="s">
        <v>284</v>
      </c>
      <c r="K45" s="25">
        <v>2025</v>
      </c>
      <c r="L45" s="25">
        <v>220</v>
      </c>
      <c r="M45" s="25">
        <v>290</v>
      </c>
      <c r="N45" s="36" t="s">
        <v>285</v>
      </c>
      <c r="O45" s="25">
        <v>2470</v>
      </c>
      <c r="P45" s="25" t="s">
        <v>45</v>
      </c>
      <c r="Q45" s="25" t="s">
        <v>45</v>
      </c>
      <c r="R45" s="25" t="s">
        <v>45</v>
      </c>
      <c r="S45" s="25" t="s">
        <v>286</v>
      </c>
      <c r="T45" s="25" t="s">
        <v>287</v>
      </c>
      <c r="U45" s="24"/>
      <c r="V45" s="25" t="s">
        <v>46</v>
      </c>
      <c r="W45" s="25" t="s">
        <v>44</v>
      </c>
      <c r="X45" s="59" t="s">
        <v>288</v>
      </c>
    </row>
    <row r="46" s="9" customFormat="1" ht="256.5" spans="1:24">
      <c r="A46" s="28" t="s">
        <v>289</v>
      </c>
      <c r="B46" s="24" t="s">
        <v>88</v>
      </c>
      <c r="C46" s="24" t="s">
        <v>144</v>
      </c>
      <c r="D46" s="24" t="s">
        <v>144</v>
      </c>
      <c r="E46" s="24" t="s">
        <v>290</v>
      </c>
      <c r="F46" s="24" t="s">
        <v>281</v>
      </c>
      <c r="G46" s="29" t="s">
        <v>291</v>
      </c>
      <c r="H46" s="29">
        <v>700</v>
      </c>
      <c r="I46" s="35" t="s">
        <v>292</v>
      </c>
      <c r="J46" s="35" t="s">
        <v>293</v>
      </c>
      <c r="K46" s="24">
        <v>2025</v>
      </c>
      <c r="L46" s="24">
        <v>324</v>
      </c>
      <c r="M46" s="24">
        <v>376</v>
      </c>
      <c r="N46" s="36" t="s">
        <v>294</v>
      </c>
      <c r="O46" s="24">
        <v>8867</v>
      </c>
      <c r="P46" s="24" t="s">
        <v>45</v>
      </c>
      <c r="Q46" s="24" t="s">
        <v>45</v>
      </c>
      <c r="R46" s="24" t="s">
        <v>45</v>
      </c>
      <c r="S46" s="24" t="s">
        <v>286</v>
      </c>
      <c r="T46" s="24" t="s">
        <v>287</v>
      </c>
      <c r="U46" s="24"/>
      <c r="V46" s="25" t="s">
        <v>46</v>
      </c>
      <c r="W46" s="32" t="s">
        <v>44</v>
      </c>
      <c r="X46" s="59" t="s">
        <v>295</v>
      </c>
    </row>
    <row r="47" s="9" customFormat="1" ht="262.5" spans="1:24">
      <c r="A47" s="28" t="s">
        <v>296</v>
      </c>
      <c r="B47" s="25" t="s">
        <v>88</v>
      </c>
      <c r="C47" s="25" t="s">
        <v>144</v>
      </c>
      <c r="D47" s="25" t="s">
        <v>144</v>
      </c>
      <c r="E47" s="25" t="s">
        <v>297</v>
      </c>
      <c r="F47" s="25" t="s">
        <v>281</v>
      </c>
      <c r="G47" s="25" t="s">
        <v>298</v>
      </c>
      <c r="H47" s="25">
        <v>500</v>
      </c>
      <c r="I47" s="35" t="s">
        <v>299</v>
      </c>
      <c r="J47" s="41" t="s">
        <v>300</v>
      </c>
      <c r="K47" s="25">
        <v>2025</v>
      </c>
      <c r="L47" s="25">
        <v>150</v>
      </c>
      <c r="M47" s="25">
        <v>350</v>
      </c>
      <c r="N47" s="36" t="s">
        <v>301</v>
      </c>
      <c r="O47" s="25">
        <v>2770</v>
      </c>
      <c r="P47" s="25" t="s">
        <v>45</v>
      </c>
      <c r="Q47" s="25" t="s">
        <v>45</v>
      </c>
      <c r="R47" s="25" t="s">
        <v>45</v>
      </c>
      <c r="S47" s="25" t="s">
        <v>286</v>
      </c>
      <c r="T47" s="25" t="s">
        <v>287</v>
      </c>
      <c r="U47" s="24"/>
      <c r="V47" s="25" t="s">
        <v>46</v>
      </c>
      <c r="W47" s="25" t="s">
        <v>44</v>
      </c>
      <c r="X47" s="59" t="s">
        <v>302</v>
      </c>
    </row>
    <row r="48" s="9" customFormat="1" ht="409.5" spans="1:24">
      <c r="A48" s="28" t="s">
        <v>303</v>
      </c>
      <c r="B48" s="25" t="s">
        <v>88</v>
      </c>
      <c r="C48" s="25" t="s">
        <v>89</v>
      </c>
      <c r="D48" s="25" t="s">
        <v>115</v>
      </c>
      <c r="E48" s="25" t="s">
        <v>304</v>
      </c>
      <c r="F48" s="25" t="s">
        <v>109</v>
      </c>
      <c r="G48" s="25" t="s">
        <v>305</v>
      </c>
      <c r="H48" s="25">
        <v>521.6</v>
      </c>
      <c r="I48" s="25" t="s">
        <v>306</v>
      </c>
      <c r="J48" s="25" t="s">
        <v>307</v>
      </c>
      <c r="K48" s="25">
        <v>2025</v>
      </c>
      <c r="L48" s="25">
        <v>137.6</v>
      </c>
      <c r="M48" s="25">
        <v>384</v>
      </c>
      <c r="N48" s="36" t="s">
        <v>308</v>
      </c>
      <c r="O48" s="25">
        <v>1285</v>
      </c>
      <c r="P48" s="25" t="s">
        <v>45</v>
      </c>
      <c r="Q48" s="25" t="s">
        <v>45</v>
      </c>
      <c r="R48" s="25" t="s">
        <v>45</v>
      </c>
      <c r="S48" s="25" t="s">
        <v>309</v>
      </c>
      <c r="T48" s="25" t="s">
        <v>310</v>
      </c>
      <c r="U48" s="25"/>
      <c r="V48" s="25" t="s">
        <v>46</v>
      </c>
      <c r="W48" s="25" t="s">
        <v>44</v>
      </c>
      <c r="X48" s="54" t="s">
        <v>311</v>
      </c>
    </row>
    <row r="49" s="9" customFormat="1" ht="409.5" spans="1:24">
      <c r="A49" s="28" t="s">
        <v>312</v>
      </c>
      <c r="B49" s="25" t="s">
        <v>88</v>
      </c>
      <c r="C49" s="25" t="s">
        <v>144</v>
      </c>
      <c r="D49" s="25" t="s">
        <v>145</v>
      </c>
      <c r="E49" s="25" t="s">
        <v>313</v>
      </c>
      <c r="F49" s="25" t="s">
        <v>109</v>
      </c>
      <c r="G49" s="25" t="s">
        <v>314</v>
      </c>
      <c r="H49" s="25">
        <v>646.4</v>
      </c>
      <c r="I49" s="25" t="s">
        <v>315</v>
      </c>
      <c r="J49" s="25" t="s">
        <v>316</v>
      </c>
      <c r="K49" s="25">
        <v>2025</v>
      </c>
      <c r="L49" s="25">
        <v>171.4</v>
      </c>
      <c r="M49" s="25">
        <v>475</v>
      </c>
      <c r="N49" s="36" t="s">
        <v>317</v>
      </c>
      <c r="O49" s="25">
        <v>1627</v>
      </c>
      <c r="P49" s="25" t="s">
        <v>45</v>
      </c>
      <c r="Q49" s="25" t="s">
        <v>45</v>
      </c>
      <c r="R49" s="25" t="s">
        <v>45</v>
      </c>
      <c r="S49" s="25" t="s">
        <v>309</v>
      </c>
      <c r="T49" s="25" t="s">
        <v>310</v>
      </c>
      <c r="U49" s="25"/>
      <c r="V49" s="25" t="s">
        <v>46</v>
      </c>
      <c r="W49" s="25" t="s">
        <v>44</v>
      </c>
      <c r="X49" s="55" t="s">
        <v>318</v>
      </c>
    </row>
    <row r="50" s="9" customFormat="1" ht="409.5" spans="1:24">
      <c r="A50" s="28" t="s">
        <v>319</v>
      </c>
      <c r="B50" s="25" t="s">
        <v>88</v>
      </c>
      <c r="C50" s="25" t="s">
        <v>89</v>
      </c>
      <c r="D50" s="25" t="s">
        <v>169</v>
      </c>
      <c r="E50" s="25" t="s">
        <v>320</v>
      </c>
      <c r="F50" s="25" t="s">
        <v>109</v>
      </c>
      <c r="G50" s="25" t="s">
        <v>321</v>
      </c>
      <c r="H50" s="25">
        <v>514</v>
      </c>
      <c r="I50" s="25" t="s">
        <v>322</v>
      </c>
      <c r="J50" s="25" t="s">
        <v>323</v>
      </c>
      <c r="K50" s="25">
        <v>2025</v>
      </c>
      <c r="L50" s="25">
        <v>144</v>
      </c>
      <c r="M50" s="25">
        <v>370</v>
      </c>
      <c r="N50" s="36" t="s">
        <v>324</v>
      </c>
      <c r="O50" s="25">
        <v>949</v>
      </c>
      <c r="P50" s="25" t="s">
        <v>45</v>
      </c>
      <c r="Q50" s="25" t="s">
        <v>45</v>
      </c>
      <c r="R50" s="25" t="s">
        <v>45</v>
      </c>
      <c r="S50" s="25" t="s">
        <v>309</v>
      </c>
      <c r="T50" s="25" t="s">
        <v>310</v>
      </c>
      <c r="U50" s="25"/>
      <c r="V50" s="25" t="s">
        <v>46</v>
      </c>
      <c r="W50" s="25" t="s">
        <v>44</v>
      </c>
      <c r="X50" s="54" t="s">
        <v>325</v>
      </c>
    </row>
    <row r="51" s="9" customFormat="1" ht="409.5" spans="1:24">
      <c r="A51" s="28" t="s">
        <v>326</v>
      </c>
      <c r="B51" s="25" t="s">
        <v>88</v>
      </c>
      <c r="C51" s="25" t="s">
        <v>89</v>
      </c>
      <c r="D51" s="25" t="s">
        <v>115</v>
      </c>
      <c r="E51" s="25" t="s">
        <v>327</v>
      </c>
      <c r="F51" s="25" t="s">
        <v>109</v>
      </c>
      <c r="G51" s="25" t="s">
        <v>328</v>
      </c>
      <c r="H51" s="25">
        <v>508</v>
      </c>
      <c r="I51" s="25" t="s">
        <v>329</v>
      </c>
      <c r="J51" s="25" t="s">
        <v>330</v>
      </c>
      <c r="K51" s="25">
        <v>2025</v>
      </c>
      <c r="L51" s="25">
        <v>90</v>
      </c>
      <c r="M51" s="25">
        <v>418</v>
      </c>
      <c r="N51" s="36" t="s">
        <v>331</v>
      </c>
      <c r="O51" s="25">
        <v>1638</v>
      </c>
      <c r="P51" s="25" t="s">
        <v>45</v>
      </c>
      <c r="Q51" s="25" t="s">
        <v>45</v>
      </c>
      <c r="R51" s="25" t="s">
        <v>45</v>
      </c>
      <c r="S51" s="25" t="s">
        <v>309</v>
      </c>
      <c r="T51" s="25" t="s">
        <v>310</v>
      </c>
      <c r="U51" s="25"/>
      <c r="V51" s="25" t="s">
        <v>46</v>
      </c>
      <c r="W51" s="25" t="s">
        <v>44</v>
      </c>
      <c r="X51" s="54" t="s">
        <v>332</v>
      </c>
    </row>
    <row r="52" s="13" customFormat="1" ht="409.5" spans="1:24">
      <c r="A52" s="28" t="s">
        <v>333</v>
      </c>
      <c r="B52" s="25" t="s">
        <v>88</v>
      </c>
      <c r="C52" s="25" t="s">
        <v>89</v>
      </c>
      <c r="D52" s="25" t="s">
        <v>334</v>
      </c>
      <c r="E52" s="25" t="s">
        <v>335</v>
      </c>
      <c r="F52" s="25" t="s">
        <v>109</v>
      </c>
      <c r="G52" s="25" t="s">
        <v>336</v>
      </c>
      <c r="H52" s="25">
        <v>2530</v>
      </c>
      <c r="I52" s="25" t="s">
        <v>337</v>
      </c>
      <c r="J52" s="25" t="s">
        <v>338</v>
      </c>
      <c r="K52" s="25">
        <v>2025</v>
      </c>
      <c r="L52" s="25">
        <v>500</v>
      </c>
      <c r="M52" s="25">
        <v>2030</v>
      </c>
      <c r="N52" s="36" t="s">
        <v>339</v>
      </c>
      <c r="O52" s="25">
        <v>1069</v>
      </c>
      <c r="P52" s="25" t="s">
        <v>45</v>
      </c>
      <c r="Q52" s="25" t="s">
        <v>45</v>
      </c>
      <c r="R52" s="25" t="s">
        <v>45</v>
      </c>
      <c r="S52" s="25" t="s">
        <v>309</v>
      </c>
      <c r="T52" s="25" t="s">
        <v>310</v>
      </c>
      <c r="U52" s="25"/>
      <c r="V52" s="25" t="s">
        <v>46</v>
      </c>
      <c r="W52" s="25" t="s">
        <v>44</v>
      </c>
      <c r="X52" s="54" t="s">
        <v>340</v>
      </c>
    </row>
    <row r="53" s="9" customFormat="1" ht="337.5" spans="1:24">
      <c r="A53" s="28" t="s">
        <v>341</v>
      </c>
      <c r="B53" s="25" t="s">
        <v>88</v>
      </c>
      <c r="C53" s="25" t="s">
        <v>144</v>
      </c>
      <c r="D53" s="25" t="s">
        <v>145</v>
      </c>
      <c r="E53" s="25" t="s">
        <v>342</v>
      </c>
      <c r="F53" s="25" t="s">
        <v>343</v>
      </c>
      <c r="G53" s="25" t="s">
        <v>344</v>
      </c>
      <c r="H53" s="25">
        <v>647.3</v>
      </c>
      <c r="I53" s="25" t="s">
        <v>345</v>
      </c>
      <c r="J53" s="25" t="s">
        <v>346</v>
      </c>
      <c r="K53" s="25">
        <v>2025</v>
      </c>
      <c r="L53" s="25">
        <v>100</v>
      </c>
      <c r="M53" s="25">
        <v>547.3</v>
      </c>
      <c r="N53" s="36" t="s">
        <v>347</v>
      </c>
      <c r="O53" s="25">
        <v>2322</v>
      </c>
      <c r="P53" s="24" t="s">
        <v>45</v>
      </c>
      <c r="Q53" s="24" t="s">
        <v>45</v>
      </c>
      <c r="R53" s="24" t="s">
        <v>45</v>
      </c>
      <c r="S53" s="25" t="s">
        <v>348</v>
      </c>
      <c r="T53" s="25" t="s">
        <v>349</v>
      </c>
      <c r="U53" s="25"/>
      <c r="V53" s="25" t="s">
        <v>46</v>
      </c>
      <c r="W53" s="25" t="s">
        <v>44</v>
      </c>
      <c r="X53" s="54" t="s">
        <v>350</v>
      </c>
    </row>
    <row r="54" s="9" customFormat="1" ht="256.5" spans="1:24">
      <c r="A54" s="28" t="s">
        <v>351</v>
      </c>
      <c r="B54" s="25" t="s">
        <v>88</v>
      </c>
      <c r="C54" s="25" t="s">
        <v>144</v>
      </c>
      <c r="D54" s="25" t="s">
        <v>145</v>
      </c>
      <c r="E54" s="25" t="s">
        <v>352</v>
      </c>
      <c r="F54" s="25" t="s">
        <v>343</v>
      </c>
      <c r="G54" s="25" t="s">
        <v>353</v>
      </c>
      <c r="H54" s="25">
        <v>630</v>
      </c>
      <c r="I54" s="25" t="s">
        <v>354</v>
      </c>
      <c r="J54" s="25" t="s">
        <v>355</v>
      </c>
      <c r="K54" s="25">
        <v>2025</v>
      </c>
      <c r="L54" s="25">
        <v>160</v>
      </c>
      <c r="M54" s="25">
        <v>470</v>
      </c>
      <c r="N54" s="36" t="s">
        <v>356</v>
      </c>
      <c r="O54" s="25">
        <v>2649</v>
      </c>
      <c r="P54" s="24" t="s">
        <v>45</v>
      </c>
      <c r="Q54" s="24" t="s">
        <v>45</v>
      </c>
      <c r="R54" s="24" t="s">
        <v>45</v>
      </c>
      <c r="S54" s="25" t="s">
        <v>348</v>
      </c>
      <c r="T54" s="25" t="s">
        <v>349</v>
      </c>
      <c r="U54" s="25"/>
      <c r="V54" s="25" t="s">
        <v>46</v>
      </c>
      <c r="W54" s="25" t="s">
        <v>44</v>
      </c>
      <c r="X54" s="55" t="s">
        <v>357</v>
      </c>
    </row>
    <row r="55" s="9" customFormat="1" ht="256.5" spans="1:24">
      <c r="A55" s="28" t="s">
        <v>358</v>
      </c>
      <c r="B55" s="25" t="s">
        <v>88</v>
      </c>
      <c r="C55" s="25" t="s">
        <v>89</v>
      </c>
      <c r="D55" s="25" t="s">
        <v>115</v>
      </c>
      <c r="E55" s="25" t="s">
        <v>359</v>
      </c>
      <c r="F55" s="25" t="s">
        <v>343</v>
      </c>
      <c r="G55" s="25" t="s">
        <v>360</v>
      </c>
      <c r="H55" s="25">
        <v>195</v>
      </c>
      <c r="I55" s="25" t="s">
        <v>361</v>
      </c>
      <c r="J55" s="25" t="s">
        <v>362</v>
      </c>
      <c r="K55" s="25">
        <v>2025</v>
      </c>
      <c r="L55" s="25">
        <v>150</v>
      </c>
      <c r="M55" s="25">
        <v>45</v>
      </c>
      <c r="N55" s="36" t="s">
        <v>363</v>
      </c>
      <c r="O55" s="25">
        <v>3356</v>
      </c>
      <c r="P55" s="24" t="s">
        <v>45</v>
      </c>
      <c r="Q55" s="24" t="s">
        <v>45</v>
      </c>
      <c r="R55" s="24" t="s">
        <v>45</v>
      </c>
      <c r="S55" s="25" t="s">
        <v>348</v>
      </c>
      <c r="T55" s="25" t="s">
        <v>349</v>
      </c>
      <c r="U55" s="25"/>
      <c r="V55" s="25" t="s">
        <v>46</v>
      </c>
      <c r="W55" s="25" t="s">
        <v>44</v>
      </c>
      <c r="X55" s="53" t="s">
        <v>364</v>
      </c>
    </row>
    <row r="56" s="4" customFormat="1" ht="318.75" spans="1:25">
      <c r="A56" s="28" t="s">
        <v>365</v>
      </c>
      <c r="B56" s="24" t="s">
        <v>88</v>
      </c>
      <c r="C56" s="24" t="s">
        <v>89</v>
      </c>
      <c r="D56" s="24" t="s">
        <v>115</v>
      </c>
      <c r="E56" s="24" t="s">
        <v>366</v>
      </c>
      <c r="F56" s="24" t="s">
        <v>367</v>
      </c>
      <c r="G56" s="24" t="s">
        <v>368</v>
      </c>
      <c r="H56" s="24">
        <v>500</v>
      </c>
      <c r="I56" s="24" t="s">
        <v>369</v>
      </c>
      <c r="J56" s="24" t="s">
        <v>370</v>
      </c>
      <c r="K56" s="24">
        <v>2025</v>
      </c>
      <c r="L56" s="24">
        <v>180</v>
      </c>
      <c r="M56" s="24">
        <v>320</v>
      </c>
      <c r="N56" s="38" t="s">
        <v>371</v>
      </c>
      <c r="O56" s="29">
        <v>1153</v>
      </c>
      <c r="P56" s="29" t="s">
        <v>45</v>
      </c>
      <c r="Q56" s="29" t="s">
        <v>45</v>
      </c>
      <c r="R56" s="29" t="s">
        <v>45</v>
      </c>
      <c r="S56" s="29" t="s">
        <v>372</v>
      </c>
      <c r="T56" s="29" t="s">
        <v>373</v>
      </c>
      <c r="U56" s="25"/>
      <c r="V56" s="29" t="s">
        <v>46</v>
      </c>
      <c r="W56" s="29" t="s">
        <v>44</v>
      </c>
      <c r="X56" s="46" t="s">
        <v>374</v>
      </c>
      <c r="Y56" s="10"/>
    </row>
    <row r="57" s="4" customFormat="1" ht="318.75" spans="1:25">
      <c r="A57" s="28" t="s">
        <v>375</v>
      </c>
      <c r="B57" s="24" t="s">
        <v>88</v>
      </c>
      <c r="C57" s="24" t="s">
        <v>89</v>
      </c>
      <c r="D57" s="24" t="s">
        <v>115</v>
      </c>
      <c r="E57" s="24" t="s">
        <v>376</v>
      </c>
      <c r="F57" s="24" t="s">
        <v>367</v>
      </c>
      <c r="G57" s="24" t="s">
        <v>377</v>
      </c>
      <c r="H57" s="24">
        <v>510</v>
      </c>
      <c r="I57" s="24" t="s">
        <v>378</v>
      </c>
      <c r="J57" s="24" t="s">
        <v>379</v>
      </c>
      <c r="K57" s="24">
        <v>2025</v>
      </c>
      <c r="L57" s="24">
        <v>90</v>
      </c>
      <c r="M57" s="24">
        <v>420</v>
      </c>
      <c r="N57" s="38" t="s">
        <v>380</v>
      </c>
      <c r="O57" s="29">
        <v>967</v>
      </c>
      <c r="P57" s="29" t="s">
        <v>45</v>
      </c>
      <c r="Q57" s="29" t="s">
        <v>45</v>
      </c>
      <c r="R57" s="29" t="s">
        <v>45</v>
      </c>
      <c r="S57" s="29" t="s">
        <v>372</v>
      </c>
      <c r="T57" s="29" t="s">
        <v>373</v>
      </c>
      <c r="U57" s="25"/>
      <c r="V57" s="29" t="s">
        <v>46</v>
      </c>
      <c r="W57" s="29" t="s">
        <v>44</v>
      </c>
      <c r="X57" s="46" t="s">
        <v>381</v>
      </c>
      <c r="Y57" s="10"/>
    </row>
    <row r="58" s="4" customFormat="1" ht="393.75" spans="1:25">
      <c r="A58" s="28" t="s">
        <v>382</v>
      </c>
      <c r="B58" s="24" t="s">
        <v>88</v>
      </c>
      <c r="C58" s="24" t="s">
        <v>144</v>
      </c>
      <c r="D58" s="24" t="s">
        <v>145</v>
      </c>
      <c r="E58" s="24" t="s">
        <v>383</v>
      </c>
      <c r="F58" s="24" t="s">
        <v>367</v>
      </c>
      <c r="G58" s="24" t="s">
        <v>384</v>
      </c>
      <c r="H58" s="24">
        <v>516</v>
      </c>
      <c r="I58" s="24" t="s">
        <v>385</v>
      </c>
      <c r="J58" s="24" t="s">
        <v>386</v>
      </c>
      <c r="K58" s="24">
        <v>2025</v>
      </c>
      <c r="L58" s="24">
        <v>166</v>
      </c>
      <c r="M58" s="24">
        <v>350</v>
      </c>
      <c r="N58" s="38" t="s">
        <v>387</v>
      </c>
      <c r="O58" s="29">
        <v>3476</v>
      </c>
      <c r="P58" s="29" t="s">
        <v>45</v>
      </c>
      <c r="Q58" s="29" t="s">
        <v>45</v>
      </c>
      <c r="R58" s="29" t="s">
        <v>45</v>
      </c>
      <c r="S58" s="29" t="s">
        <v>372</v>
      </c>
      <c r="T58" s="29" t="s">
        <v>373</v>
      </c>
      <c r="U58" s="25"/>
      <c r="V58" s="29" t="s">
        <v>46</v>
      </c>
      <c r="W58" s="29" t="s">
        <v>44</v>
      </c>
      <c r="X58" s="46" t="s">
        <v>388</v>
      </c>
      <c r="Y58" s="10"/>
    </row>
    <row r="59" s="4" customFormat="1" ht="243.75" spans="1:25">
      <c r="A59" s="28" t="s">
        <v>389</v>
      </c>
      <c r="B59" s="24" t="s">
        <v>88</v>
      </c>
      <c r="C59" s="24" t="s">
        <v>144</v>
      </c>
      <c r="D59" s="24" t="s">
        <v>145</v>
      </c>
      <c r="E59" s="24" t="s">
        <v>390</v>
      </c>
      <c r="F59" s="24" t="s">
        <v>367</v>
      </c>
      <c r="G59" s="24" t="s">
        <v>391</v>
      </c>
      <c r="H59" s="24">
        <v>505</v>
      </c>
      <c r="I59" s="24" t="s">
        <v>392</v>
      </c>
      <c r="J59" s="24" t="s">
        <v>393</v>
      </c>
      <c r="K59" s="24">
        <v>2025</v>
      </c>
      <c r="L59" s="24">
        <v>70</v>
      </c>
      <c r="M59" s="24">
        <v>435</v>
      </c>
      <c r="N59" s="38" t="s">
        <v>394</v>
      </c>
      <c r="O59" s="29">
        <v>2925</v>
      </c>
      <c r="P59" s="29" t="s">
        <v>45</v>
      </c>
      <c r="Q59" s="29" t="s">
        <v>45</v>
      </c>
      <c r="R59" s="29" t="s">
        <v>45</v>
      </c>
      <c r="S59" s="29" t="s">
        <v>372</v>
      </c>
      <c r="T59" s="29" t="s">
        <v>373</v>
      </c>
      <c r="U59" s="25"/>
      <c r="V59" s="29" t="s">
        <v>46</v>
      </c>
      <c r="W59" s="29" t="s">
        <v>44</v>
      </c>
      <c r="X59" s="46" t="s">
        <v>395</v>
      </c>
      <c r="Y59" s="10"/>
    </row>
    <row r="60" s="4" customFormat="1" ht="262.5" spans="1:25">
      <c r="A60" s="28" t="s">
        <v>396</v>
      </c>
      <c r="B60" s="24" t="s">
        <v>88</v>
      </c>
      <c r="C60" s="24" t="s">
        <v>144</v>
      </c>
      <c r="D60" s="24" t="s">
        <v>145</v>
      </c>
      <c r="E60" s="24" t="s">
        <v>397</v>
      </c>
      <c r="F60" s="24" t="s">
        <v>367</v>
      </c>
      <c r="G60" s="24" t="s">
        <v>398</v>
      </c>
      <c r="H60" s="24">
        <v>500</v>
      </c>
      <c r="I60" s="24" t="s">
        <v>399</v>
      </c>
      <c r="J60" s="24" t="s">
        <v>400</v>
      </c>
      <c r="K60" s="24">
        <v>2025</v>
      </c>
      <c r="L60" s="24">
        <v>60</v>
      </c>
      <c r="M60" s="24">
        <v>440</v>
      </c>
      <c r="N60" s="38" t="s">
        <v>401</v>
      </c>
      <c r="O60" s="29">
        <v>1308</v>
      </c>
      <c r="P60" s="29" t="s">
        <v>45</v>
      </c>
      <c r="Q60" s="29" t="s">
        <v>45</v>
      </c>
      <c r="R60" s="29" t="s">
        <v>45</v>
      </c>
      <c r="S60" s="29" t="s">
        <v>372</v>
      </c>
      <c r="T60" s="29" t="s">
        <v>373</v>
      </c>
      <c r="U60" s="25"/>
      <c r="V60" s="29" t="s">
        <v>46</v>
      </c>
      <c r="W60" s="29" t="s">
        <v>44</v>
      </c>
      <c r="X60" s="46" t="s">
        <v>402</v>
      </c>
      <c r="Y60" s="10"/>
    </row>
    <row r="61" s="4" customFormat="1" ht="93.75" spans="1:25">
      <c r="A61" s="28" t="s">
        <v>403</v>
      </c>
      <c r="B61" s="24" t="s">
        <v>88</v>
      </c>
      <c r="C61" s="24" t="s">
        <v>89</v>
      </c>
      <c r="D61" s="24" t="s">
        <v>115</v>
      </c>
      <c r="E61" s="24" t="s">
        <v>404</v>
      </c>
      <c r="F61" s="24" t="s">
        <v>367</v>
      </c>
      <c r="G61" s="24" t="s">
        <v>405</v>
      </c>
      <c r="H61" s="24">
        <v>508</v>
      </c>
      <c r="I61" s="24" t="s">
        <v>406</v>
      </c>
      <c r="J61" s="24" t="s">
        <v>407</v>
      </c>
      <c r="K61" s="24">
        <v>2025</v>
      </c>
      <c r="L61" s="24">
        <v>60</v>
      </c>
      <c r="M61" s="24">
        <v>448</v>
      </c>
      <c r="N61" s="38" t="s">
        <v>408</v>
      </c>
      <c r="O61" s="29">
        <v>618</v>
      </c>
      <c r="P61" s="29" t="s">
        <v>45</v>
      </c>
      <c r="Q61" s="29" t="s">
        <v>45</v>
      </c>
      <c r="R61" s="29" t="s">
        <v>45</v>
      </c>
      <c r="S61" s="29" t="s">
        <v>372</v>
      </c>
      <c r="T61" s="29" t="s">
        <v>373</v>
      </c>
      <c r="U61" s="25"/>
      <c r="V61" s="29" t="s">
        <v>46</v>
      </c>
      <c r="W61" s="29" t="s">
        <v>44</v>
      </c>
      <c r="X61" s="46" t="s">
        <v>409</v>
      </c>
      <c r="Y61" s="10"/>
    </row>
    <row r="62" s="14" customFormat="1" ht="336" spans="1:24">
      <c r="A62" s="28" t="s">
        <v>410</v>
      </c>
      <c r="B62" s="29" t="s">
        <v>88</v>
      </c>
      <c r="C62" s="29" t="s">
        <v>144</v>
      </c>
      <c r="D62" s="29" t="s">
        <v>145</v>
      </c>
      <c r="E62" s="29" t="s">
        <v>411</v>
      </c>
      <c r="F62" s="29" t="s">
        <v>412</v>
      </c>
      <c r="G62" s="29" t="s">
        <v>413</v>
      </c>
      <c r="H62" s="29">
        <v>505</v>
      </c>
      <c r="I62" s="42" t="s">
        <v>414</v>
      </c>
      <c r="J62" s="29" t="s">
        <v>415</v>
      </c>
      <c r="K62" s="29">
        <v>2025</v>
      </c>
      <c r="L62" s="29">
        <v>370</v>
      </c>
      <c r="M62" s="29">
        <v>135</v>
      </c>
      <c r="N62" s="43" t="s">
        <v>416</v>
      </c>
      <c r="O62" s="29">
        <v>2635</v>
      </c>
      <c r="P62" s="29" t="s">
        <v>45</v>
      </c>
      <c r="Q62" s="29" t="s">
        <v>45</v>
      </c>
      <c r="R62" s="29" t="s">
        <v>45</v>
      </c>
      <c r="S62" s="29" t="s">
        <v>417</v>
      </c>
      <c r="T62" s="29" t="s">
        <v>418</v>
      </c>
      <c r="U62" s="29"/>
      <c r="V62" s="29" t="s">
        <v>46</v>
      </c>
      <c r="W62" s="29" t="s">
        <v>44</v>
      </c>
      <c r="X62" s="60" t="s">
        <v>419</v>
      </c>
    </row>
    <row r="63" s="15" customFormat="1" ht="168.75" spans="1:24">
      <c r="A63" s="28" t="s">
        <v>420</v>
      </c>
      <c r="B63" s="29" t="s">
        <v>88</v>
      </c>
      <c r="C63" s="29" t="s">
        <v>144</v>
      </c>
      <c r="D63" s="29" t="s">
        <v>145</v>
      </c>
      <c r="E63" s="29" t="s">
        <v>421</v>
      </c>
      <c r="F63" s="29" t="s">
        <v>412</v>
      </c>
      <c r="G63" s="29" t="s">
        <v>422</v>
      </c>
      <c r="H63" s="29">
        <v>510</v>
      </c>
      <c r="I63" s="44" t="s">
        <v>423</v>
      </c>
      <c r="J63" s="24" t="s">
        <v>424</v>
      </c>
      <c r="K63" s="29">
        <v>2025</v>
      </c>
      <c r="L63" s="29">
        <v>100</v>
      </c>
      <c r="M63" s="29">
        <v>410</v>
      </c>
      <c r="N63" s="34" t="s">
        <v>425</v>
      </c>
      <c r="O63" s="29">
        <v>5543</v>
      </c>
      <c r="P63" s="29" t="s">
        <v>45</v>
      </c>
      <c r="Q63" s="29" t="s">
        <v>45</v>
      </c>
      <c r="R63" s="29" t="s">
        <v>45</v>
      </c>
      <c r="S63" s="29" t="s">
        <v>417</v>
      </c>
      <c r="T63" s="29" t="s">
        <v>418</v>
      </c>
      <c r="U63" s="29"/>
      <c r="V63" s="29" t="s">
        <v>46</v>
      </c>
      <c r="W63" s="29" t="s">
        <v>44</v>
      </c>
      <c r="X63" s="61" t="s">
        <v>426</v>
      </c>
    </row>
    <row r="64" s="10" customFormat="1" ht="225" spans="1:24">
      <c r="A64" s="28" t="s">
        <v>427</v>
      </c>
      <c r="B64" s="24" t="s">
        <v>88</v>
      </c>
      <c r="C64" s="24" t="s">
        <v>144</v>
      </c>
      <c r="D64" s="24" t="s">
        <v>145</v>
      </c>
      <c r="E64" s="24" t="s">
        <v>428</v>
      </c>
      <c r="F64" s="24" t="s">
        <v>429</v>
      </c>
      <c r="G64" s="24" t="s">
        <v>430</v>
      </c>
      <c r="H64" s="24">
        <v>910</v>
      </c>
      <c r="I64" s="24" t="s">
        <v>431</v>
      </c>
      <c r="J64" s="24" t="s">
        <v>432</v>
      </c>
      <c r="K64" s="24">
        <v>2025</v>
      </c>
      <c r="L64" s="24">
        <v>300</v>
      </c>
      <c r="M64" s="24">
        <v>610</v>
      </c>
      <c r="N64" s="35" t="s">
        <v>433</v>
      </c>
      <c r="O64" s="24">
        <v>246</v>
      </c>
      <c r="P64" s="24" t="s">
        <v>45</v>
      </c>
      <c r="Q64" s="24" t="s">
        <v>45</v>
      </c>
      <c r="R64" s="24" t="s">
        <v>45</v>
      </c>
      <c r="S64" s="24" t="s">
        <v>434</v>
      </c>
      <c r="T64" s="51" t="s">
        <v>435</v>
      </c>
      <c r="U64" s="51"/>
      <c r="V64" s="24" t="s">
        <v>46</v>
      </c>
      <c r="W64" s="24" t="s">
        <v>44</v>
      </c>
      <c r="X64" s="24" t="s">
        <v>436</v>
      </c>
    </row>
    <row r="65" s="10" customFormat="1" ht="206.25" spans="1:24">
      <c r="A65" s="28" t="s">
        <v>437</v>
      </c>
      <c r="B65" s="24" t="s">
        <v>88</v>
      </c>
      <c r="C65" s="24" t="s">
        <v>144</v>
      </c>
      <c r="D65" s="24" t="s">
        <v>145</v>
      </c>
      <c r="E65" s="24" t="s">
        <v>438</v>
      </c>
      <c r="F65" s="24" t="s">
        <v>429</v>
      </c>
      <c r="G65" s="24" t="s">
        <v>439</v>
      </c>
      <c r="H65" s="24">
        <v>586</v>
      </c>
      <c r="I65" s="24" t="s">
        <v>440</v>
      </c>
      <c r="J65" s="24" t="s">
        <v>441</v>
      </c>
      <c r="K65" s="24">
        <v>2025</v>
      </c>
      <c r="L65" s="24">
        <v>150</v>
      </c>
      <c r="M65" s="24">
        <v>436</v>
      </c>
      <c r="N65" s="35" t="s">
        <v>442</v>
      </c>
      <c r="O65" s="24">
        <v>2346</v>
      </c>
      <c r="P65" s="24" t="s">
        <v>45</v>
      </c>
      <c r="Q65" s="24" t="s">
        <v>45</v>
      </c>
      <c r="R65" s="24" t="s">
        <v>45</v>
      </c>
      <c r="S65" s="24" t="s">
        <v>434</v>
      </c>
      <c r="T65" s="51" t="s">
        <v>435</v>
      </c>
      <c r="U65" s="51"/>
      <c r="V65" s="24" t="s">
        <v>46</v>
      </c>
      <c r="W65" s="24" t="s">
        <v>44</v>
      </c>
      <c r="X65" s="24" t="s">
        <v>443</v>
      </c>
    </row>
    <row r="66" s="10" customFormat="1" ht="206.25" spans="1:24">
      <c r="A66" s="28" t="s">
        <v>444</v>
      </c>
      <c r="B66" s="24" t="s">
        <v>88</v>
      </c>
      <c r="C66" s="24" t="s">
        <v>144</v>
      </c>
      <c r="D66" s="24" t="s">
        <v>145</v>
      </c>
      <c r="E66" s="24" t="s">
        <v>445</v>
      </c>
      <c r="F66" s="24" t="s">
        <v>429</v>
      </c>
      <c r="G66" s="24" t="s">
        <v>446</v>
      </c>
      <c r="H66" s="24">
        <v>500</v>
      </c>
      <c r="I66" s="24" t="s">
        <v>447</v>
      </c>
      <c r="J66" s="24" t="s">
        <v>448</v>
      </c>
      <c r="K66" s="24">
        <v>2025</v>
      </c>
      <c r="L66" s="24">
        <v>150</v>
      </c>
      <c r="M66" s="24">
        <v>350</v>
      </c>
      <c r="N66" s="35" t="s">
        <v>449</v>
      </c>
      <c r="O66" s="24">
        <v>3261</v>
      </c>
      <c r="P66" s="24" t="s">
        <v>45</v>
      </c>
      <c r="Q66" s="24" t="s">
        <v>45</v>
      </c>
      <c r="R66" s="24" t="s">
        <v>45</v>
      </c>
      <c r="S66" s="24" t="s">
        <v>434</v>
      </c>
      <c r="T66" s="51" t="s">
        <v>435</v>
      </c>
      <c r="U66" s="51"/>
      <c r="V66" s="24" t="s">
        <v>46</v>
      </c>
      <c r="W66" s="24" t="s">
        <v>44</v>
      </c>
      <c r="X66" s="24" t="s">
        <v>450</v>
      </c>
    </row>
    <row r="67" s="16" customFormat="1" ht="409" customHeight="1" spans="1:24">
      <c r="A67" s="28" t="s">
        <v>451</v>
      </c>
      <c r="B67" s="24" t="s">
        <v>88</v>
      </c>
      <c r="C67" s="24" t="s">
        <v>89</v>
      </c>
      <c r="D67" s="24" t="s">
        <v>115</v>
      </c>
      <c r="E67" s="24" t="s">
        <v>452</v>
      </c>
      <c r="F67" s="24" t="s">
        <v>453</v>
      </c>
      <c r="G67" s="29" t="s">
        <v>454</v>
      </c>
      <c r="H67" s="29">
        <v>598</v>
      </c>
      <c r="I67" s="24" t="s">
        <v>455</v>
      </c>
      <c r="J67" s="24" t="s">
        <v>456</v>
      </c>
      <c r="K67" s="29" t="s">
        <v>96</v>
      </c>
      <c r="L67" s="29">
        <v>398</v>
      </c>
      <c r="M67" s="29">
        <v>200</v>
      </c>
      <c r="N67" s="34" t="s">
        <v>457</v>
      </c>
      <c r="O67" s="29">
        <v>8239</v>
      </c>
      <c r="P67" s="24" t="s">
        <v>45</v>
      </c>
      <c r="Q67" s="24" t="s">
        <v>45</v>
      </c>
      <c r="R67" s="24" t="s">
        <v>45</v>
      </c>
      <c r="S67" s="25" t="s">
        <v>458</v>
      </c>
      <c r="T67" s="24" t="s">
        <v>459</v>
      </c>
      <c r="U67" s="51"/>
      <c r="V67" s="24" t="s">
        <v>46</v>
      </c>
      <c r="W67" s="24" t="s">
        <v>44</v>
      </c>
      <c r="X67" s="56" t="s">
        <v>460</v>
      </c>
    </row>
    <row r="68" s="16" customFormat="1" ht="409.5" spans="1:24">
      <c r="A68" s="28" t="s">
        <v>461</v>
      </c>
      <c r="B68" s="24" t="s">
        <v>88</v>
      </c>
      <c r="C68" s="24" t="s">
        <v>144</v>
      </c>
      <c r="D68" s="24" t="s">
        <v>145</v>
      </c>
      <c r="E68" s="24" t="s">
        <v>462</v>
      </c>
      <c r="F68" s="24" t="s">
        <v>453</v>
      </c>
      <c r="G68" s="29" t="s">
        <v>463</v>
      </c>
      <c r="H68" s="29">
        <v>500</v>
      </c>
      <c r="I68" s="24" t="s">
        <v>464</v>
      </c>
      <c r="J68" s="24" t="s">
        <v>465</v>
      </c>
      <c r="K68" s="29" t="s">
        <v>96</v>
      </c>
      <c r="L68" s="29">
        <v>100</v>
      </c>
      <c r="M68" s="29">
        <v>400</v>
      </c>
      <c r="N68" s="34" t="s">
        <v>466</v>
      </c>
      <c r="O68" s="29">
        <v>2019</v>
      </c>
      <c r="P68" s="24" t="s">
        <v>45</v>
      </c>
      <c r="Q68" s="24" t="s">
        <v>45</v>
      </c>
      <c r="R68" s="24" t="s">
        <v>45</v>
      </c>
      <c r="S68" s="25" t="s">
        <v>458</v>
      </c>
      <c r="T68" s="24" t="s">
        <v>459</v>
      </c>
      <c r="U68" s="51"/>
      <c r="V68" s="24" t="s">
        <v>46</v>
      </c>
      <c r="W68" s="24" t="s">
        <v>44</v>
      </c>
      <c r="X68" s="23" t="s">
        <v>467</v>
      </c>
    </row>
    <row r="69" s="16" customFormat="1" ht="409.5" spans="1:24">
      <c r="A69" s="28" t="s">
        <v>468</v>
      </c>
      <c r="B69" s="24" t="s">
        <v>88</v>
      </c>
      <c r="C69" s="24" t="s">
        <v>144</v>
      </c>
      <c r="D69" s="24" t="s">
        <v>145</v>
      </c>
      <c r="E69" s="24" t="s">
        <v>469</v>
      </c>
      <c r="F69" s="24" t="s">
        <v>453</v>
      </c>
      <c r="G69" s="29" t="s">
        <v>470</v>
      </c>
      <c r="H69" s="29">
        <v>500</v>
      </c>
      <c r="I69" s="24" t="s">
        <v>471</v>
      </c>
      <c r="J69" s="24" t="s">
        <v>472</v>
      </c>
      <c r="K69" s="29" t="s">
        <v>96</v>
      </c>
      <c r="L69" s="29">
        <v>100</v>
      </c>
      <c r="M69" s="29">
        <v>400</v>
      </c>
      <c r="N69" s="34" t="s">
        <v>473</v>
      </c>
      <c r="O69" s="29">
        <v>2384</v>
      </c>
      <c r="P69" s="24" t="s">
        <v>45</v>
      </c>
      <c r="Q69" s="24" t="s">
        <v>45</v>
      </c>
      <c r="R69" s="24" t="s">
        <v>45</v>
      </c>
      <c r="S69" s="25" t="s">
        <v>458</v>
      </c>
      <c r="T69" s="24" t="s">
        <v>459</v>
      </c>
      <c r="U69" s="51"/>
      <c r="V69" s="24" t="s">
        <v>46</v>
      </c>
      <c r="W69" s="24" t="s">
        <v>44</v>
      </c>
      <c r="X69" s="23" t="s">
        <v>474</v>
      </c>
    </row>
    <row r="70" s="9" customFormat="1" ht="337.5" spans="1:24">
      <c r="A70" s="28" t="s">
        <v>475</v>
      </c>
      <c r="B70" s="25" t="s">
        <v>88</v>
      </c>
      <c r="C70" s="24" t="s">
        <v>89</v>
      </c>
      <c r="D70" s="24" t="s">
        <v>476</v>
      </c>
      <c r="E70" s="25" t="s">
        <v>477</v>
      </c>
      <c r="F70" s="24" t="s">
        <v>127</v>
      </c>
      <c r="G70" s="29" t="s">
        <v>478</v>
      </c>
      <c r="H70" s="25">
        <v>510</v>
      </c>
      <c r="I70" s="24" t="s">
        <v>479</v>
      </c>
      <c r="J70" s="66" t="s">
        <v>480</v>
      </c>
      <c r="K70" s="25">
        <v>2025</v>
      </c>
      <c r="L70" s="25">
        <v>90</v>
      </c>
      <c r="M70" s="25">
        <v>420</v>
      </c>
      <c r="N70" s="36" t="s">
        <v>481</v>
      </c>
      <c r="O70" s="25">
        <v>1966</v>
      </c>
      <c r="P70" s="24" t="s">
        <v>45</v>
      </c>
      <c r="Q70" s="25" t="s">
        <v>45</v>
      </c>
      <c r="R70" s="25" t="s">
        <v>44</v>
      </c>
      <c r="S70" s="25" t="s">
        <v>132</v>
      </c>
      <c r="T70" s="24" t="s">
        <v>133</v>
      </c>
      <c r="U70" s="25"/>
      <c r="V70" s="25" t="s">
        <v>46</v>
      </c>
      <c r="W70" s="25" t="s">
        <v>44</v>
      </c>
      <c r="X70" s="23" t="s">
        <v>482</v>
      </c>
    </row>
    <row r="71" s="9" customFormat="1" ht="375" spans="1:24">
      <c r="A71" s="28" t="s">
        <v>483</v>
      </c>
      <c r="B71" s="25" t="s">
        <v>88</v>
      </c>
      <c r="C71" s="24" t="s">
        <v>144</v>
      </c>
      <c r="D71" s="25" t="s">
        <v>145</v>
      </c>
      <c r="E71" s="25" t="s">
        <v>484</v>
      </c>
      <c r="F71" s="25" t="s">
        <v>127</v>
      </c>
      <c r="G71" s="25" t="s">
        <v>478</v>
      </c>
      <c r="H71" s="25">
        <v>600</v>
      </c>
      <c r="I71" s="25" t="s">
        <v>485</v>
      </c>
      <c r="J71" s="25" t="s">
        <v>486</v>
      </c>
      <c r="K71" s="25">
        <v>2025</v>
      </c>
      <c r="L71" s="25">
        <v>160</v>
      </c>
      <c r="M71" s="25">
        <v>440</v>
      </c>
      <c r="N71" s="36" t="s">
        <v>487</v>
      </c>
      <c r="O71" s="25">
        <v>1966</v>
      </c>
      <c r="P71" s="24" t="s">
        <v>45</v>
      </c>
      <c r="Q71" s="24" t="s">
        <v>45</v>
      </c>
      <c r="R71" s="24" t="s">
        <v>45</v>
      </c>
      <c r="S71" s="25" t="s">
        <v>132</v>
      </c>
      <c r="T71" s="24" t="s">
        <v>133</v>
      </c>
      <c r="U71" s="25"/>
      <c r="V71" s="24" t="s">
        <v>46</v>
      </c>
      <c r="W71" s="25" t="s">
        <v>44</v>
      </c>
      <c r="X71" s="23" t="s">
        <v>488</v>
      </c>
    </row>
    <row r="72" s="9" customFormat="1" ht="300" spans="1:24">
      <c r="A72" s="28" t="s">
        <v>489</v>
      </c>
      <c r="B72" s="25" t="s">
        <v>88</v>
      </c>
      <c r="C72" s="24" t="s">
        <v>144</v>
      </c>
      <c r="D72" s="25" t="s">
        <v>145</v>
      </c>
      <c r="E72" s="25" t="s">
        <v>490</v>
      </c>
      <c r="F72" s="25" t="s">
        <v>127</v>
      </c>
      <c r="G72" s="25" t="s">
        <v>491</v>
      </c>
      <c r="H72" s="25">
        <v>520</v>
      </c>
      <c r="I72" s="24" t="s">
        <v>492</v>
      </c>
      <c r="J72" s="66" t="s">
        <v>493</v>
      </c>
      <c r="K72" s="25">
        <v>2025</v>
      </c>
      <c r="L72" s="25">
        <v>130</v>
      </c>
      <c r="M72" s="25">
        <v>390</v>
      </c>
      <c r="N72" s="36" t="s">
        <v>494</v>
      </c>
      <c r="O72" s="25">
        <v>1426</v>
      </c>
      <c r="P72" s="24" t="s">
        <v>45</v>
      </c>
      <c r="Q72" s="25" t="s">
        <v>45</v>
      </c>
      <c r="R72" s="25" t="s">
        <v>45</v>
      </c>
      <c r="S72" s="25" t="s">
        <v>132</v>
      </c>
      <c r="T72" s="24" t="s">
        <v>133</v>
      </c>
      <c r="U72" s="25"/>
      <c r="V72" s="25" t="s">
        <v>46</v>
      </c>
      <c r="W72" s="25" t="s">
        <v>44</v>
      </c>
      <c r="X72" s="23" t="s">
        <v>495</v>
      </c>
    </row>
    <row r="73" s="17" customFormat="1" ht="300" spans="1:24">
      <c r="A73" s="28" t="s">
        <v>496</v>
      </c>
      <c r="B73" s="63" t="s">
        <v>88</v>
      </c>
      <c r="C73" s="24" t="s">
        <v>144</v>
      </c>
      <c r="D73" s="25" t="s">
        <v>145</v>
      </c>
      <c r="E73" s="24" t="s">
        <v>497</v>
      </c>
      <c r="F73" s="25" t="s">
        <v>127</v>
      </c>
      <c r="G73" s="63" t="s">
        <v>498</v>
      </c>
      <c r="H73" s="25">
        <v>500</v>
      </c>
      <c r="I73" s="67" t="s">
        <v>499</v>
      </c>
      <c r="J73" s="66" t="s">
        <v>500</v>
      </c>
      <c r="K73" s="25">
        <v>2025</v>
      </c>
      <c r="L73" s="25">
        <v>120</v>
      </c>
      <c r="M73" s="29">
        <v>380</v>
      </c>
      <c r="N73" s="36" t="s">
        <v>501</v>
      </c>
      <c r="O73" s="68">
        <v>1336</v>
      </c>
      <c r="P73" s="24" t="s">
        <v>45</v>
      </c>
      <c r="Q73" s="25" t="s">
        <v>45</v>
      </c>
      <c r="R73" s="25" t="s">
        <v>45</v>
      </c>
      <c r="S73" s="25" t="s">
        <v>132</v>
      </c>
      <c r="T73" s="24" t="s">
        <v>133</v>
      </c>
      <c r="U73" s="25"/>
      <c r="V73" s="24" t="s">
        <v>46</v>
      </c>
      <c r="W73" s="25" t="s">
        <v>44</v>
      </c>
      <c r="X73" s="23" t="s">
        <v>502</v>
      </c>
    </row>
    <row r="74" s="3" customFormat="1" ht="18.75" spans="1:24">
      <c r="A74" s="23" t="s">
        <v>503</v>
      </c>
      <c r="B74" s="23"/>
      <c r="C74" s="23"/>
      <c r="D74" s="23"/>
      <c r="E74" s="23">
        <v>14</v>
      </c>
      <c r="F74" s="23"/>
      <c r="G74" s="23"/>
      <c r="H74" s="23">
        <f t="shared" ref="H74:J74" si="9">SUM(H75:H88)</f>
        <v>8010</v>
      </c>
      <c r="I74" s="23">
        <f t="shared" si="9"/>
        <v>0</v>
      </c>
      <c r="J74" s="23">
        <f t="shared" si="9"/>
        <v>0</v>
      </c>
      <c r="K74" s="23"/>
      <c r="L74" s="23">
        <f t="shared" ref="L74:O74" si="10">SUM(L75:L88)</f>
        <v>4000</v>
      </c>
      <c r="M74" s="23">
        <f t="shared" si="10"/>
        <v>4010</v>
      </c>
      <c r="N74" s="34">
        <f t="shared" si="10"/>
        <v>0</v>
      </c>
      <c r="O74" s="23">
        <f t="shared" si="10"/>
        <v>61134</v>
      </c>
      <c r="P74" s="23"/>
      <c r="Q74" s="23"/>
      <c r="R74" s="23"/>
      <c r="S74" s="23"/>
      <c r="T74" s="23"/>
      <c r="U74" s="24"/>
      <c r="V74" s="23"/>
      <c r="W74" s="23"/>
      <c r="X74" s="23"/>
    </row>
    <row r="75" s="15" customFormat="1" ht="375" spans="1:16382">
      <c r="A75" s="28" t="s">
        <v>125</v>
      </c>
      <c r="B75" s="25" t="s">
        <v>504</v>
      </c>
      <c r="C75" s="25" t="s">
        <v>505</v>
      </c>
      <c r="D75" s="25" t="s">
        <v>506</v>
      </c>
      <c r="E75" s="25" t="s">
        <v>507</v>
      </c>
      <c r="F75" s="25" t="s">
        <v>153</v>
      </c>
      <c r="G75" s="25" t="s">
        <v>153</v>
      </c>
      <c r="H75" s="25">
        <v>503</v>
      </c>
      <c r="I75" s="25" t="s">
        <v>508</v>
      </c>
      <c r="J75" s="25" t="s">
        <v>509</v>
      </c>
      <c r="K75" s="25">
        <v>2025</v>
      </c>
      <c r="L75" s="25">
        <v>200</v>
      </c>
      <c r="M75" s="25">
        <v>303</v>
      </c>
      <c r="N75" s="41" t="s">
        <v>510</v>
      </c>
      <c r="O75" s="25">
        <v>5145</v>
      </c>
      <c r="P75" s="25" t="s">
        <v>45</v>
      </c>
      <c r="Q75" s="25" t="s">
        <v>45</v>
      </c>
      <c r="R75" s="25" t="s">
        <v>45</v>
      </c>
      <c r="S75" s="24" t="s">
        <v>158</v>
      </c>
      <c r="T75" s="24" t="s">
        <v>159</v>
      </c>
      <c r="U75" s="24"/>
      <c r="V75" s="25" t="s">
        <v>46</v>
      </c>
      <c r="W75" s="25" t="s">
        <v>44</v>
      </c>
      <c r="X75" s="54" t="s">
        <v>511</v>
      </c>
      <c r="XEY75" s="9"/>
      <c r="XEZ75" s="9"/>
      <c r="XFA75" s="9"/>
      <c r="XFB75" s="9"/>
    </row>
    <row r="76" s="11" customFormat="1" ht="262.5" spans="1:24">
      <c r="A76" s="28" t="s">
        <v>512</v>
      </c>
      <c r="B76" s="29" t="s">
        <v>504</v>
      </c>
      <c r="C76" s="29" t="s">
        <v>505</v>
      </c>
      <c r="D76" s="29" t="s">
        <v>513</v>
      </c>
      <c r="E76" s="29" t="s">
        <v>514</v>
      </c>
      <c r="F76" s="29" t="s">
        <v>192</v>
      </c>
      <c r="G76" s="29" t="s">
        <v>515</v>
      </c>
      <c r="H76" s="30">
        <v>519</v>
      </c>
      <c r="I76" s="29" t="s">
        <v>516</v>
      </c>
      <c r="J76" s="29" t="s">
        <v>517</v>
      </c>
      <c r="K76" s="30">
        <v>2025</v>
      </c>
      <c r="L76" s="30">
        <v>200</v>
      </c>
      <c r="M76" s="30">
        <v>319</v>
      </c>
      <c r="N76" s="69" t="s">
        <v>518</v>
      </c>
      <c r="O76" s="30">
        <v>1891</v>
      </c>
      <c r="P76" s="24" t="s">
        <v>45</v>
      </c>
      <c r="Q76" s="24" t="s">
        <v>45</v>
      </c>
      <c r="R76" s="24" t="s">
        <v>44</v>
      </c>
      <c r="S76" s="50" t="s">
        <v>197</v>
      </c>
      <c r="T76" s="24" t="s">
        <v>198</v>
      </c>
      <c r="U76" s="51"/>
      <c r="V76" s="24" t="s">
        <v>46</v>
      </c>
      <c r="W76" s="24" t="s">
        <v>44</v>
      </c>
      <c r="X76" s="52" t="s">
        <v>519</v>
      </c>
    </row>
    <row r="77" s="18" customFormat="1" ht="225" spans="1:24">
      <c r="A77" s="28" t="s">
        <v>520</v>
      </c>
      <c r="B77" s="25" t="s">
        <v>504</v>
      </c>
      <c r="C77" s="25" t="s">
        <v>521</v>
      </c>
      <c r="D77" s="25" t="s">
        <v>522</v>
      </c>
      <c r="E77" s="25" t="s">
        <v>523</v>
      </c>
      <c r="F77" s="25" t="s">
        <v>209</v>
      </c>
      <c r="G77" s="25" t="s">
        <v>524</v>
      </c>
      <c r="H77" s="25">
        <v>500</v>
      </c>
      <c r="I77" s="25" t="s">
        <v>525</v>
      </c>
      <c r="J77" s="25" t="s">
        <v>526</v>
      </c>
      <c r="K77" s="25">
        <v>2025</v>
      </c>
      <c r="L77" s="25">
        <v>200</v>
      </c>
      <c r="M77" s="25">
        <v>300</v>
      </c>
      <c r="N77" s="41" t="s">
        <v>527</v>
      </c>
      <c r="O77" s="25">
        <v>775</v>
      </c>
      <c r="P77" s="25" t="s">
        <v>45</v>
      </c>
      <c r="Q77" s="25" t="s">
        <v>45</v>
      </c>
      <c r="R77" s="25" t="s">
        <v>45</v>
      </c>
      <c r="S77" s="68" t="s">
        <v>214</v>
      </c>
      <c r="T77" s="25" t="s">
        <v>215</v>
      </c>
      <c r="U77" s="25"/>
      <c r="V77" s="25" t="s">
        <v>46</v>
      </c>
      <c r="W77" s="25" t="s">
        <v>44</v>
      </c>
      <c r="X77" s="54" t="s">
        <v>528</v>
      </c>
    </row>
    <row r="78" s="10" customFormat="1" ht="281.25" spans="1:16382">
      <c r="A78" s="28" t="s">
        <v>529</v>
      </c>
      <c r="B78" s="24" t="s">
        <v>504</v>
      </c>
      <c r="C78" s="24" t="s">
        <v>530</v>
      </c>
      <c r="D78" s="24" t="s">
        <v>531</v>
      </c>
      <c r="E78" s="24" t="s">
        <v>532</v>
      </c>
      <c r="F78" s="24" t="s">
        <v>92</v>
      </c>
      <c r="G78" s="24" t="s">
        <v>533</v>
      </c>
      <c r="H78" s="24">
        <v>505</v>
      </c>
      <c r="I78" s="24" t="s">
        <v>534</v>
      </c>
      <c r="J78" s="24" t="s">
        <v>535</v>
      </c>
      <c r="K78" s="24">
        <v>2025</v>
      </c>
      <c r="L78" s="24">
        <v>200</v>
      </c>
      <c r="M78" s="24">
        <v>305</v>
      </c>
      <c r="N78" s="35" t="s">
        <v>536</v>
      </c>
      <c r="O78" s="24">
        <v>13257</v>
      </c>
      <c r="P78" s="24" t="s">
        <v>45</v>
      </c>
      <c r="Q78" s="24" t="s">
        <v>45</v>
      </c>
      <c r="R78" s="24" t="s">
        <v>45</v>
      </c>
      <c r="S78" s="24" t="s">
        <v>245</v>
      </c>
      <c r="T78" s="24" t="s">
        <v>246</v>
      </c>
      <c r="U78" s="24"/>
      <c r="V78" s="24" t="s">
        <v>46</v>
      </c>
      <c r="W78" s="24" t="s">
        <v>44</v>
      </c>
      <c r="X78" s="24" t="s">
        <v>537</v>
      </c>
      <c r="XEY78" s="4"/>
      <c r="XEZ78" s="4"/>
      <c r="XFA78" s="4"/>
      <c r="XFB78" s="4"/>
    </row>
    <row r="79" s="15" customFormat="1" ht="262.5" spans="1:24">
      <c r="A79" s="28" t="s">
        <v>538</v>
      </c>
      <c r="B79" s="64" t="s">
        <v>504</v>
      </c>
      <c r="C79" s="24" t="s">
        <v>539</v>
      </c>
      <c r="D79" s="25" t="s">
        <v>540</v>
      </c>
      <c r="E79" s="64" t="s">
        <v>541</v>
      </c>
      <c r="F79" s="25" t="s">
        <v>257</v>
      </c>
      <c r="G79" s="25" t="s">
        <v>542</v>
      </c>
      <c r="H79" s="25">
        <v>500</v>
      </c>
      <c r="I79" s="25" t="s">
        <v>543</v>
      </c>
      <c r="J79" s="25" t="s">
        <v>544</v>
      </c>
      <c r="K79" s="25">
        <v>2025</v>
      </c>
      <c r="L79" s="25">
        <v>200</v>
      </c>
      <c r="M79" s="25">
        <v>300</v>
      </c>
      <c r="N79" s="41" t="s">
        <v>545</v>
      </c>
      <c r="O79" s="25">
        <v>1183</v>
      </c>
      <c r="P79" s="25" t="s">
        <v>45</v>
      </c>
      <c r="Q79" s="25" t="s">
        <v>45</v>
      </c>
      <c r="R79" s="25" t="s">
        <v>45</v>
      </c>
      <c r="S79" s="25" t="s">
        <v>262</v>
      </c>
      <c r="T79" s="25" t="s">
        <v>263</v>
      </c>
      <c r="U79" s="25"/>
      <c r="V79" s="25" t="s">
        <v>46</v>
      </c>
      <c r="W79" s="25" t="s">
        <v>44</v>
      </c>
      <c r="X79" s="54" t="s">
        <v>546</v>
      </c>
    </row>
    <row r="80" s="9" customFormat="1" ht="409" customHeight="1" spans="1:24">
      <c r="A80" s="28" t="s">
        <v>547</v>
      </c>
      <c r="B80" s="24" t="s">
        <v>504</v>
      </c>
      <c r="C80" s="24" t="s">
        <v>505</v>
      </c>
      <c r="D80" s="24" t="s">
        <v>548</v>
      </c>
      <c r="E80" s="24" t="s">
        <v>549</v>
      </c>
      <c r="F80" s="24" t="s">
        <v>281</v>
      </c>
      <c r="G80" s="24" t="s">
        <v>550</v>
      </c>
      <c r="H80" s="24">
        <v>502</v>
      </c>
      <c r="I80" s="35" t="s">
        <v>551</v>
      </c>
      <c r="J80" s="35" t="s">
        <v>552</v>
      </c>
      <c r="K80" s="29">
        <v>2025</v>
      </c>
      <c r="L80" s="29">
        <v>200</v>
      </c>
      <c r="M80" s="29">
        <v>302</v>
      </c>
      <c r="N80" s="35" t="s">
        <v>553</v>
      </c>
      <c r="O80" s="24">
        <v>3266</v>
      </c>
      <c r="P80" s="25" t="s">
        <v>45</v>
      </c>
      <c r="Q80" s="25" t="s">
        <v>45</v>
      </c>
      <c r="R80" s="25" t="s">
        <v>45</v>
      </c>
      <c r="S80" s="25" t="s">
        <v>286</v>
      </c>
      <c r="T80" s="25" t="s">
        <v>287</v>
      </c>
      <c r="U80" s="25"/>
      <c r="V80" s="25" t="s">
        <v>46</v>
      </c>
      <c r="W80" s="24" t="s">
        <v>44</v>
      </c>
      <c r="X80" s="35" t="s">
        <v>554</v>
      </c>
    </row>
    <row r="81" s="18" customFormat="1" ht="112.5" spans="1:24">
      <c r="A81" s="28" t="s">
        <v>555</v>
      </c>
      <c r="B81" s="25" t="s">
        <v>504</v>
      </c>
      <c r="C81" s="25" t="s">
        <v>556</v>
      </c>
      <c r="D81" s="25" t="s">
        <v>548</v>
      </c>
      <c r="E81" s="25" t="s">
        <v>557</v>
      </c>
      <c r="F81" s="25" t="s">
        <v>109</v>
      </c>
      <c r="G81" s="25" t="s">
        <v>558</v>
      </c>
      <c r="H81" s="25">
        <v>525</v>
      </c>
      <c r="I81" s="25" t="s">
        <v>559</v>
      </c>
      <c r="J81" s="25" t="s">
        <v>560</v>
      </c>
      <c r="K81" s="25">
        <v>2025</v>
      </c>
      <c r="L81" s="25">
        <v>200</v>
      </c>
      <c r="M81" s="25">
        <v>325</v>
      </c>
      <c r="N81" s="41" t="s">
        <v>561</v>
      </c>
      <c r="O81" s="25">
        <v>1403</v>
      </c>
      <c r="P81" s="25" t="s">
        <v>45</v>
      </c>
      <c r="Q81" s="25" t="s">
        <v>45</v>
      </c>
      <c r="R81" s="25" t="s">
        <v>45</v>
      </c>
      <c r="S81" s="25" t="s">
        <v>309</v>
      </c>
      <c r="T81" s="25" t="s">
        <v>310</v>
      </c>
      <c r="U81" s="25"/>
      <c r="V81" s="25" t="s">
        <v>46</v>
      </c>
      <c r="W81" s="25" t="s">
        <v>44</v>
      </c>
      <c r="X81" s="54" t="s">
        <v>528</v>
      </c>
    </row>
    <row r="82" s="9" customFormat="1" ht="393.75" spans="1:24">
      <c r="A82" s="28" t="s">
        <v>562</v>
      </c>
      <c r="B82" s="25" t="s">
        <v>504</v>
      </c>
      <c r="C82" s="25" t="s">
        <v>556</v>
      </c>
      <c r="D82" s="25" t="s">
        <v>513</v>
      </c>
      <c r="E82" s="25" t="s">
        <v>563</v>
      </c>
      <c r="F82" s="25" t="s">
        <v>343</v>
      </c>
      <c r="G82" s="25" t="s">
        <v>564</v>
      </c>
      <c r="H82" s="25">
        <v>521</v>
      </c>
      <c r="I82" s="25" t="s">
        <v>565</v>
      </c>
      <c r="J82" s="25" t="s">
        <v>566</v>
      </c>
      <c r="K82" s="25">
        <v>2025</v>
      </c>
      <c r="L82" s="25">
        <v>200</v>
      </c>
      <c r="M82" s="25">
        <v>321</v>
      </c>
      <c r="N82" s="35" t="s">
        <v>567</v>
      </c>
      <c r="O82" s="25">
        <v>3523</v>
      </c>
      <c r="P82" s="24" t="s">
        <v>45</v>
      </c>
      <c r="Q82" s="24" t="s">
        <v>45</v>
      </c>
      <c r="R82" s="24" t="s">
        <v>45</v>
      </c>
      <c r="S82" s="25" t="s">
        <v>348</v>
      </c>
      <c r="T82" s="25" t="s">
        <v>349</v>
      </c>
      <c r="U82" s="25"/>
      <c r="V82" s="25" t="s">
        <v>46</v>
      </c>
      <c r="W82" s="25" t="s">
        <v>44</v>
      </c>
      <c r="X82" s="54" t="s">
        <v>568</v>
      </c>
    </row>
    <row r="83" s="5" customFormat="1" ht="356.25" spans="1:24">
      <c r="A83" s="28" t="s">
        <v>569</v>
      </c>
      <c r="B83" s="24" t="s">
        <v>504</v>
      </c>
      <c r="C83" s="24" t="s">
        <v>505</v>
      </c>
      <c r="D83" s="24" t="s">
        <v>513</v>
      </c>
      <c r="E83" s="24" t="s">
        <v>570</v>
      </c>
      <c r="F83" s="24" t="s">
        <v>367</v>
      </c>
      <c r="G83" s="24" t="s">
        <v>571</v>
      </c>
      <c r="H83" s="24">
        <v>500</v>
      </c>
      <c r="I83" s="24" t="s">
        <v>572</v>
      </c>
      <c r="J83" s="29" t="s">
        <v>573</v>
      </c>
      <c r="K83" s="29">
        <v>2025</v>
      </c>
      <c r="L83" s="29">
        <v>200</v>
      </c>
      <c r="M83" s="29">
        <v>300</v>
      </c>
      <c r="N83" s="69" t="s">
        <v>574</v>
      </c>
      <c r="O83" s="29">
        <v>1226</v>
      </c>
      <c r="P83" s="29" t="s">
        <v>45</v>
      </c>
      <c r="Q83" s="29" t="s">
        <v>45</v>
      </c>
      <c r="R83" s="29" t="s">
        <v>45</v>
      </c>
      <c r="S83" s="29" t="s">
        <v>372</v>
      </c>
      <c r="T83" s="29" t="s">
        <v>373</v>
      </c>
      <c r="U83" s="29"/>
      <c r="V83" s="29" t="s">
        <v>46</v>
      </c>
      <c r="W83" s="24" t="s">
        <v>44</v>
      </c>
      <c r="X83" s="46" t="s">
        <v>575</v>
      </c>
    </row>
    <row r="84" s="14" customFormat="1" ht="345" spans="1:24">
      <c r="A84" s="28" t="s">
        <v>224</v>
      </c>
      <c r="B84" s="29" t="s">
        <v>504</v>
      </c>
      <c r="C84" s="29" t="s">
        <v>576</v>
      </c>
      <c r="D84" s="29" t="s">
        <v>577</v>
      </c>
      <c r="E84" s="29" t="s">
        <v>578</v>
      </c>
      <c r="F84" s="29" t="s">
        <v>412</v>
      </c>
      <c r="G84" s="29" t="s">
        <v>579</v>
      </c>
      <c r="H84" s="24">
        <v>503</v>
      </c>
      <c r="I84" s="70" t="s">
        <v>580</v>
      </c>
      <c r="J84" s="46" t="s">
        <v>581</v>
      </c>
      <c r="K84" s="29">
        <v>2025</v>
      </c>
      <c r="L84" s="24">
        <v>200</v>
      </c>
      <c r="M84" s="29">
        <v>303</v>
      </c>
      <c r="N84" s="69" t="s">
        <v>582</v>
      </c>
      <c r="O84" s="29">
        <v>1415</v>
      </c>
      <c r="P84" s="29" t="s">
        <v>44</v>
      </c>
      <c r="Q84" s="29" t="s">
        <v>45</v>
      </c>
      <c r="R84" s="29" t="s">
        <v>45</v>
      </c>
      <c r="S84" s="29" t="s">
        <v>417</v>
      </c>
      <c r="T84" s="29" t="s">
        <v>418</v>
      </c>
      <c r="U84" s="29"/>
      <c r="V84" s="24" t="s">
        <v>46</v>
      </c>
      <c r="W84" s="29" t="s">
        <v>44</v>
      </c>
      <c r="X84" s="72" t="s">
        <v>583</v>
      </c>
    </row>
    <row r="85" s="10" customFormat="1" ht="168.75" spans="1:24">
      <c r="A85" s="28" t="s">
        <v>584</v>
      </c>
      <c r="B85" s="24" t="s">
        <v>504</v>
      </c>
      <c r="C85" s="24" t="s">
        <v>530</v>
      </c>
      <c r="D85" s="24" t="s">
        <v>531</v>
      </c>
      <c r="E85" s="24" t="s">
        <v>585</v>
      </c>
      <c r="F85" s="24" t="s">
        <v>429</v>
      </c>
      <c r="G85" s="24" t="s">
        <v>586</v>
      </c>
      <c r="H85" s="24">
        <v>510</v>
      </c>
      <c r="I85" s="24" t="s">
        <v>587</v>
      </c>
      <c r="J85" s="24" t="s">
        <v>588</v>
      </c>
      <c r="K85" s="24">
        <v>2025</v>
      </c>
      <c r="L85" s="24">
        <v>200</v>
      </c>
      <c r="M85" s="24">
        <v>310</v>
      </c>
      <c r="N85" s="35" t="s">
        <v>589</v>
      </c>
      <c r="O85" s="24">
        <v>2373</v>
      </c>
      <c r="P85" s="24" t="s">
        <v>44</v>
      </c>
      <c r="Q85" s="24" t="s">
        <v>45</v>
      </c>
      <c r="R85" s="24" t="s">
        <v>45</v>
      </c>
      <c r="S85" s="24" t="s">
        <v>434</v>
      </c>
      <c r="T85" s="51" t="s">
        <v>435</v>
      </c>
      <c r="U85" s="51"/>
      <c r="V85" s="24" t="s">
        <v>46</v>
      </c>
      <c r="W85" s="24" t="s">
        <v>44</v>
      </c>
      <c r="X85" s="24" t="s">
        <v>590</v>
      </c>
    </row>
    <row r="86" s="10" customFormat="1" ht="112.5" spans="1:24">
      <c r="A86" s="28" t="s">
        <v>591</v>
      </c>
      <c r="B86" s="24" t="s">
        <v>504</v>
      </c>
      <c r="C86" s="24" t="s">
        <v>505</v>
      </c>
      <c r="D86" s="24" t="s">
        <v>513</v>
      </c>
      <c r="E86" s="24" t="s">
        <v>592</v>
      </c>
      <c r="F86" s="24" t="s">
        <v>453</v>
      </c>
      <c r="G86" s="29" t="s">
        <v>593</v>
      </c>
      <c r="H86" s="29">
        <v>512</v>
      </c>
      <c r="I86" s="24" t="s">
        <v>594</v>
      </c>
      <c r="J86" s="24" t="s">
        <v>595</v>
      </c>
      <c r="K86" s="29"/>
      <c r="L86" s="29">
        <v>200</v>
      </c>
      <c r="M86" s="29">
        <v>312</v>
      </c>
      <c r="N86" s="35" t="s">
        <v>596</v>
      </c>
      <c r="O86" s="29">
        <v>2063</v>
      </c>
      <c r="P86" s="24" t="s">
        <v>44</v>
      </c>
      <c r="Q86" s="24" t="s">
        <v>45</v>
      </c>
      <c r="R86" s="24" t="s">
        <v>45</v>
      </c>
      <c r="S86" s="25" t="s">
        <v>458</v>
      </c>
      <c r="T86" s="24" t="s">
        <v>459</v>
      </c>
      <c r="U86" s="51"/>
      <c r="V86" s="24" t="s">
        <v>46</v>
      </c>
      <c r="W86" s="24" t="s">
        <v>44</v>
      </c>
      <c r="X86" s="23" t="s">
        <v>597</v>
      </c>
    </row>
    <row r="87" s="17" customFormat="1" ht="409.5" spans="1:24">
      <c r="A87" s="28" t="s">
        <v>598</v>
      </c>
      <c r="B87" s="25" t="s">
        <v>504</v>
      </c>
      <c r="C87" s="24" t="s">
        <v>599</v>
      </c>
      <c r="D87" s="24" t="s">
        <v>548</v>
      </c>
      <c r="E87" s="24" t="s">
        <v>600</v>
      </c>
      <c r="F87" s="25" t="s">
        <v>127</v>
      </c>
      <c r="G87" s="24" t="s">
        <v>601</v>
      </c>
      <c r="H87" s="25">
        <v>510</v>
      </c>
      <c r="I87" s="24" t="s">
        <v>602</v>
      </c>
      <c r="J87" s="71" t="s">
        <v>603</v>
      </c>
      <c r="K87" s="25" t="s">
        <v>96</v>
      </c>
      <c r="L87" s="25">
        <v>200</v>
      </c>
      <c r="M87" s="29">
        <v>310</v>
      </c>
      <c r="N87" s="36" t="s">
        <v>604</v>
      </c>
      <c r="O87" s="24">
        <v>8848</v>
      </c>
      <c r="P87" s="24" t="s">
        <v>45</v>
      </c>
      <c r="Q87" s="24" t="s">
        <v>45</v>
      </c>
      <c r="R87" s="24" t="s">
        <v>44</v>
      </c>
      <c r="S87" s="25" t="s">
        <v>132</v>
      </c>
      <c r="T87" s="24" t="s">
        <v>133</v>
      </c>
      <c r="U87" s="25"/>
      <c r="V87" s="24" t="s">
        <v>46</v>
      </c>
      <c r="W87" s="25" t="s">
        <v>44</v>
      </c>
      <c r="X87" s="23" t="s">
        <v>605</v>
      </c>
    </row>
    <row r="88" s="4" customFormat="1" ht="150" spans="1:24">
      <c r="A88" s="28" t="s">
        <v>606</v>
      </c>
      <c r="B88" s="24" t="s">
        <v>504</v>
      </c>
      <c r="C88" s="24" t="s">
        <v>505</v>
      </c>
      <c r="D88" s="24" t="s">
        <v>513</v>
      </c>
      <c r="E88" s="24" t="s">
        <v>607</v>
      </c>
      <c r="F88" s="24" t="s">
        <v>40</v>
      </c>
      <c r="G88" s="24"/>
      <c r="H88" s="24">
        <v>1400</v>
      </c>
      <c r="I88" s="24" t="s">
        <v>608</v>
      </c>
      <c r="J88" s="24" t="s">
        <v>609</v>
      </c>
      <c r="K88" s="24">
        <v>2025</v>
      </c>
      <c r="L88" s="24">
        <v>1400</v>
      </c>
      <c r="M88" s="24"/>
      <c r="N88" s="35" t="s">
        <v>610</v>
      </c>
      <c r="O88" s="24">
        <v>14766</v>
      </c>
      <c r="P88" s="24" t="s">
        <v>44</v>
      </c>
      <c r="Q88" s="24" t="s">
        <v>45</v>
      </c>
      <c r="R88" s="24" t="s">
        <v>45</v>
      </c>
      <c r="S88" s="24" t="s">
        <v>46</v>
      </c>
      <c r="T88" s="24" t="s">
        <v>47</v>
      </c>
      <c r="U88" s="24"/>
      <c r="V88" s="24" t="s">
        <v>46</v>
      </c>
      <c r="W88" s="24" t="s">
        <v>44</v>
      </c>
      <c r="X88" s="24" t="s">
        <v>611</v>
      </c>
    </row>
    <row r="89" s="3" customFormat="1" ht="37.5" spans="1:24">
      <c r="A89" s="23" t="s">
        <v>612</v>
      </c>
      <c r="B89" s="23" t="s">
        <v>613</v>
      </c>
      <c r="C89" s="23"/>
      <c r="D89" s="23"/>
      <c r="E89" s="23">
        <v>6</v>
      </c>
      <c r="F89" s="23"/>
      <c r="G89" s="23"/>
      <c r="H89" s="23">
        <f t="shared" ref="H89:M89" si="11">SUM(H90:H95)</f>
        <v>5505</v>
      </c>
      <c r="I89" s="23"/>
      <c r="J89" s="23"/>
      <c r="K89" s="23"/>
      <c r="L89" s="23">
        <f t="shared" si="11"/>
        <v>2240</v>
      </c>
      <c r="M89" s="23">
        <f t="shared" si="11"/>
        <v>3265</v>
      </c>
      <c r="N89" s="34"/>
      <c r="O89" s="23">
        <f>SUM(O90:O95)</f>
        <v>38734</v>
      </c>
      <c r="P89" s="23"/>
      <c r="Q89" s="23"/>
      <c r="R89" s="23"/>
      <c r="S89" s="23"/>
      <c r="T89" s="23"/>
      <c r="U89" s="23"/>
      <c r="V89" s="23"/>
      <c r="W89" s="23"/>
      <c r="X89" s="23"/>
    </row>
    <row r="90" s="18" customFormat="1" ht="384.75" spans="1:24">
      <c r="A90" s="24">
        <v>1</v>
      </c>
      <c r="B90" s="24" t="s">
        <v>88</v>
      </c>
      <c r="C90" s="29" t="s">
        <v>614</v>
      </c>
      <c r="D90" s="29" t="s">
        <v>614</v>
      </c>
      <c r="E90" s="24" t="s">
        <v>615</v>
      </c>
      <c r="F90" s="24" t="s">
        <v>109</v>
      </c>
      <c r="G90" s="24" t="s">
        <v>616</v>
      </c>
      <c r="H90" s="24">
        <v>510</v>
      </c>
      <c r="I90" s="24" t="s">
        <v>617</v>
      </c>
      <c r="J90" s="24" t="s">
        <v>618</v>
      </c>
      <c r="K90" s="24">
        <v>2024</v>
      </c>
      <c r="L90" s="24">
        <v>210</v>
      </c>
      <c r="M90" s="24">
        <v>300</v>
      </c>
      <c r="N90" s="34" t="s">
        <v>619</v>
      </c>
      <c r="O90" s="24">
        <v>3648</v>
      </c>
      <c r="P90" s="24" t="s">
        <v>45</v>
      </c>
      <c r="Q90" s="24" t="s">
        <v>45</v>
      </c>
      <c r="R90" s="24" t="s">
        <v>45</v>
      </c>
      <c r="S90" s="55" t="s">
        <v>309</v>
      </c>
      <c r="T90" s="55" t="s">
        <v>310</v>
      </c>
      <c r="U90" s="55"/>
      <c r="V90" s="24" t="s">
        <v>620</v>
      </c>
      <c r="W90" s="24" t="s">
        <v>44</v>
      </c>
      <c r="X90" s="73" t="s">
        <v>621</v>
      </c>
    </row>
    <row r="91" s="3" customFormat="1" ht="409.5" spans="1:24">
      <c r="A91" s="28" t="s">
        <v>529</v>
      </c>
      <c r="B91" s="24" t="s">
        <v>88</v>
      </c>
      <c r="C91" s="24" t="s">
        <v>144</v>
      </c>
      <c r="D91" s="24" t="s">
        <v>614</v>
      </c>
      <c r="E91" s="24" t="s">
        <v>622</v>
      </c>
      <c r="F91" s="24" t="s">
        <v>343</v>
      </c>
      <c r="G91" s="24" t="s">
        <v>623</v>
      </c>
      <c r="H91" s="24">
        <v>610</v>
      </c>
      <c r="I91" s="24" t="s">
        <v>624</v>
      </c>
      <c r="J91" s="24" t="s">
        <v>625</v>
      </c>
      <c r="K91" s="24">
        <v>2025</v>
      </c>
      <c r="L91" s="24">
        <v>490</v>
      </c>
      <c r="M91" s="24">
        <v>120</v>
      </c>
      <c r="N91" s="34" t="s">
        <v>626</v>
      </c>
      <c r="O91" s="24">
        <v>14725</v>
      </c>
      <c r="P91" s="24" t="s">
        <v>45</v>
      </c>
      <c r="Q91" s="24" t="s">
        <v>45</v>
      </c>
      <c r="R91" s="24" t="s">
        <v>45</v>
      </c>
      <c r="S91" s="24" t="s">
        <v>348</v>
      </c>
      <c r="T91" s="25" t="s">
        <v>349</v>
      </c>
      <c r="U91" s="24"/>
      <c r="V91" s="24" t="s">
        <v>627</v>
      </c>
      <c r="W91" s="24" t="s">
        <v>44</v>
      </c>
      <c r="X91" s="23" t="s">
        <v>628</v>
      </c>
    </row>
    <row r="92" s="5" customFormat="1" ht="262.5" spans="1:24">
      <c r="A92" s="24">
        <v>3</v>
      </c>
      <c r="B92" s="24" t="s">
        <v>88</v>
      </c>
      <c r="C92" s="24" t="s">
        <v>614</v>
      </c>
      <c r="D92" s="24" t="s">
        <v>614</v>
      </c>
      <c r="E92" s="24" t="s">
        <v>629</v>
      </c>
      <c r="F92" s="24" t="s">
        <v>367</v>
      </c>
      <c r="G92" s="24" t="s">
        <v>630</v>
      </c>
      <c r="H92" s="24">
        <v>500</v>
      </c>
      <c r="I92" s="24" t="s">
        <v>631</v>
      </c>
      <c r="J92" s="29" t="s">
        <v>632</v>
      </c>
      <c r="K92" s="29">
        <v>2025</v>
      </c>
      <c r="L92" s="29">
        <v>420</v>
      </c>
      <c r="M92" s="29">
        <v>80</v>
      </c>
      <c r="N92" s="38" t="s">
        <v>633</v>
      </c>
      <c r="O92" s="29">
        <v>13860</v>
      </c>
      <c r="P92" s="29" t="s">
        <v>45</v>
      </c>
      <c r="Q92" s="29" t="s">
        <v>45</v>
      </c>
      <c r="R92" s="29" t="s">
        <v>45</v>
      </c>
      <c r="S92" s="29" t="s">
        <v>372</v>
      </c>
      <c r="T92" s="29" t="s">
        <v>373</v>
      </c>
      <c r="U92" s="29"/>
      <c r="V92" s="24" t="s">
        <v>620</v>
      </c>
      <c r="W92" s="29" t="s">
        <v>44</v>
      </c>
      <c r="X92" s="46" t="s">
        <v>634</v>
      </c>
    </row>
    <row r="93" s="10" customFormat="1" ht="225" spans="1:24">
      <c r="A93" s="24">
        <v>4</v>
      </c>
      <c r="B93" s="24" t="s">
        <v>88</v>
      </c>
      <c r="C93" s="24" t="s">
        <v>614</v>
      </c>
      <c r="D93" s="24" t="s">
        <v>614</v>
      </c>
      <c r="E93" s="24" t="s">
        <v>635</v>
      </c>
      <c r="F93" s="24" t="s">
        <v>429</v>
      </c>
      <c r="G93" s="24" t="s">
        <v>430</v>
      </c>
      <c r="H93" s="24">
        <v>600</v>
      </c>
      <c r="I93" s="24" t="s">
        <v>636</v>
      </c>
      <c r="J93" s="24" t="s">
        <v>637</v>
      </c>
      <c r="K93" s="24">
        <v>2025</v>
      </c>
      <c r="L93" s="24">
        <v>420</v>
      </c>
      <c r="M93" s="24">
        <v>180</v>
      </c>
      <c r="N93" s="34" t="s">
        <v>638</v>
      </c>
      <c r="O93" s="24">
        <v>2018</v>
      </c>
      <c r="P93" s="24" t="s">
        <v>45</v>
      </c>
      <c r="Q93" s="24" t="s">
        <v>45</v>
      </c>
      <c r="R93" s="24" t="s">
        <v>44</v>
      </c>
      <c r="S93" s="24" t="s">
        <v>434</v>
      </c>
      <c r="T93" s="51" t="s">
        <v>435</v>
      </c>
      <c r="U93" s="51"/>
      <c r="V93" s="24" t="s">
        <v>620</v>
      </c>
      <c r="W93" s="29" t="s">
        <v>44</v>
      </c>
      <c r="X93" s="24" t="s">
        <v>639</v>
      </c>
    </row>
    <row r="94" s="16" customFormat="1" ht="393.75" spans="1:24">
      <c r="A94" s="24">
        <v>5</v>
      </c>
      <c r="B94" s="25" t="s">
        <v>88</v>
      </c>
      <c r="C94" s="25" t="s">
        <v>614</v>
      </c>
      <c r="D94" s="25" t="s">
        <v>614</v>
      </c>
      <c r="E94" s="25" t="s">
        <v>640</v>
      </c>
      <c r="F94" s="25" t="s">
        <v>453</v>
      </c>
      <c r="G94" s="25" t="s">
        <v>641</v>
      </c>
      <c r="H94" s="25">
        <v>510</v>
      </c>
      <c r="I94" s="25" t="s">
        <v>642</v>
      </c>
      <c r="J94" s="24" t="s">
        <v>643</v>
      </c>
      <c r="K94" s="29" t="s">
        <v>96</v>
      </c>
      <c r="L94" s="25">
        <v>210</v>
      </c>
      <c r="M94" s="25">
        <v>300</v>
      </c>
      <c r="N94" s="36" t="s">
        <v>644</v>
      </c>
      <c r="O94" s="25">
        <v>4483</v>
      </c>
      <c r="P94" s="24" t="s">
        <v>45</v>
      </c>
      <c r="Q94" s="24" t="s">
        <v>45</v>
      </c>
      <c r="R94" s="24" t="s">
        <v>45</v>
      </c>
      <c r="S94" s="25" t="s">
        <v>458</v>
      </c>
      <c r="T94" s="24" t="s">
        <v>459</v>
      </c>
      <c r="U94" s="51"/>
      <c r="V94" s="24" t="s">
        <v>620</v>
      </c>
      <c r="W94" s="24" t="s">
        <v>44</v>
      </c>
      <c r="X94" s="54" t="s">
        <v>645</v>
      </c>
    </row>
    <row r="95" s="9" customFormat="1" ht="281.25" spans="1:24">
      <c r="A95" s="24">
        <v>6</v>
      </c>
      <c r="B95" s="25" t="s">
        <v>88</v>
      </c>
      <c r="C95" s="25" t="s">
        <v>614</v>
      </c>
      <c r="D95" s="25" t="s">
        <v>614</v>
      </c>
      <c r="E95" s="25" t="s">
        <v>646</v>
      </c>
      <c r="F95" s="25" t="s">
        <v>127</v>
      </c>
      <c r="G95" s="25" t="s">
        <v>647</v>
      </c>
      <c r="H95" s="25">
        <v>2775</v>
      </c>
      <c r="I95" s="25" t="s">
        <v>648</v>
      </c>
      <c r="J95" s="25" t="s">
        <v>649</v>
      </c>
      <c r="K95" s="25" t="s">
        <v>96</v>
      </c>
      <c r="L95" s="25">
        <v>490</v>
      </c>
      <c r="M95" s="25">
        <v>2285</v>
      </c>
      <c r="N95" s="36" t="s">
        <v>650</v>
      </c>
      <c r="O95" s="25" t="s">
        <v>651</v>
      </c>
      <c r="P95" s="25" t="s">
        <v>45</v>
      </c>
      <c r="Q95" s="25" t="s">
        <v>45</v>
      </c>
      <c r="R95" s="25" t="s">
        <v>44</v>
      </c>
      <c r="S95" s="25" t="s">
        <v>132</v>
      </c>
      <c r="T95" s="25" t="s">
        <v>133</v>
      </c>
      <c r="U95" s="25"/>
      <c r="V95" s="24" t="s">
        <v>620</v>
      </c>
      <c r="W95" s="25" t="s">
        <v>44</v>
      </c>
      <c r="X95" s="54" t="s">
        <v>652</v>
      </c>
    </row>
    <row r="96" s="3" customFormat="1" ht="37.5" spans="1:24">
      <c r="A96" s="23" t="s">
        <v>653</v>
      </c>
      <c r="B96" s="23" t="s">
        <v>654</v>
      </c>
      <c r="C96" s="23"/>
      <c r="D96" s="23"/>
      <c r="E96" s="23">
        <v>10</v>
      </c>
      <c r="F96" s="23"/>
      <c r="G96" s="23"/>
      <c r="H96" s="23">
        <f t="shared" ref="H96:M96" si="12">SUM(H97:H106)</f>
        <v>3470</v>
      </c>
      <c r="I96" s="23"/>
      <c r="J96" s="23"/>
      <c r="K96" s="23"/>
      <c r="L96" s="23">
        <f t="shared" si="12"/>
        <v>770</v>
      </c>
      <c r="M96" s="23">
        <f t="shared" si="12"/>
        <v>2700</v>
      </c>
      <c r="N96" s="34"/>
      <c r="O96" s="23">
        <f>SUM(O97:O106)</f>
        <v>14790</v>
      </c>
      <c r="P96" s="23"/>
      <c r="Q96" s="23"/>
      <c r="R96" s="23"/>
      <c r="S96" s="23"/>
      <c r="T96" s="23"/>
      <c r="U96" s="23"/>
      <c r="V96" s="23"/>
      <c r="W96" s="23"/>
      <c r="X96" s="23"/>
    </row>
    <row r="97" s="18" customFormat="1" ht="150" spans="1:24">
      <c r="A97" s="24">
        <v>1</v>
      </c>
      <c r="B97" s="24" t="s">
        <v>88</v>
      </c>
      <c r="C97" s="24" t="s">
        <v>89</v>
      </c>
      <c r="D97" s="24" t="s">
        <v>655</v>
      </c>
      <c r="E97" s="24" t="s">
        <v>656</v>
      </c>
      <c r="F97" s="24" t="s">
        <v>109</v>
      </c>
      <c r="G97" s="24" t="s">
        <v>305</v>
      </c>
      <c r="H97" s="24">
        <v>750</v>
      </c>
      <c r="I97" s="24" t="s">
        <v>657</v>
      </c>
      <c r="J97" s="24" t="s">
        <v>658</v>
      </c>
      <c r="K97" s="24">
        <v>2025</v>
      </c>
      <c r="L97" s="24">
        <v>100</v>
      </c>
      <c r="M97" s="24">
        <v>650</v>
      </c>
      <c r="N97" s="34" t="s">
        <v>659</v>
      </c>
      <c r="O97" s="24">
        <v>616</v>
      </c>
      <c r="P97" s="24" t="s">
        <v>45</v>
      </c>
      <c r="Q97" s="24" t="s">
        <v>45</v>
      </c>
      <c r="R97" s="24" t="s">
        <v>45</v>
      </c>
      <c r="S97" s="55" t="s">
        <v>309</v>
      </c>
      <c r="T97" s="55" t="s">
        <v>310</v>
      </c>
      <c r="U97" s="55"/>
      <c r="V97" s="24" t="s">
        <v>660</v>
      </c>
      <c r="W97" s="24" t="s">
        <v>44</v>
      </c>
      <c r="X97" s="24" t="s">
        <v>661</v>
      </c>
    </row>
    <row r="98" s="18" customFormat="1" ht="150" spans="1:24">
      <c r="A98" s="24">
        <v>2</v>
      </c>
      <c r="B98" s="24" t="s">
        <v>88</v>
      </c>
      <c r="C98" s="24" t="s">
        <v>89</v>
      </c>
      <c r="D98" s="24" t="s">
        <v>655</v>
      </c>
      <c r="E98" s="24" t="s">
        <v>662</v>
      </c>
      <c r="F98" s="24" t="s">
        <v>109</v>
      </c>
      <c r="G98" s="24" t="s">
        <v>663</v>
      </c>
      <c r="H98" s="24">
        <v>750</v>
      </c>
      <c r="I98" s="24" t="s">
        <v>664</v>
      </c>
      <c r="J98" s="24" t="s">
        <v>658</v>
      </c>
      <c r="K98" s="24">
        <v>2025</v>
      </c>
      <c r="L98" s="24">
        <v>100</v>
      </c>
      <c r="M98" s="24">
        <v>650</v>
      </c>
      <c r="N98" s="34" t="s">
        <v>665</v>
      </c>
      <c r="O98" s="24">
        <v>318</v>
      </c>
      <c r="P98" s="24" t="s">
        <v>45</v>
      </c>
      <c r="Q98" s="24" t="s">
        <v>45</v>
      </c>
      <c r="R98" s="24" t="s">
        <v>45</v>
      </c>
      <c r="S98" s="25" t="s">
        <v>309</v>
      </c>
      <c r="T98" s="24" t="s">
        <v>310</v>
      </c>
      <c r="U98" s="24"/>
      <c r="V98" s="24" t="s">
        <v>660</v>
      </c>
      <c r="W98" s="24" t="s">
        <v>44</v>
      </c>
      <c r="X98" s="24"/>
    </row>
    <row r="99" s="18" customFormat="1" ht="150" spans="1:24">
      <c r="A99" s="24">
        <v>3</v>
      </c>
      <c r="B99" s="24" t="s">
        <v>88</v>
      </c>
      <c r="C99" s="24" t="s">
        <v>89</v>
      </c>
      <c r="D99" s="24" t="s">
        <v>655</v>
      </c>
      <c r="E99" s="24" t="s">
        <v>666</v>
      </c>
      <c r="F99" s="24" t="s">
        <v>109</v>
      </c>
      <c r="G99" s="24" t="s">
        <v>667</v>
      </c>
      <c r="H99" s="24">
        <v>750</v>
      </c>
      <c r="I99" s="24" t="s">
        <v>668</v>
      </c>
      <c r="J99" s="24" t="s">
        <v>658</v>
      </c>
      <c r="K99" s="24">
        <v>2025</v>
      </c>
      <c r="L99" s="24">
        <v>100</v>
      </c>
      <c r="M99" s="24">
        <v>650</v>
      </c>
      <c r="N99" s="34" t="s">
        <v>669</v>
      </c>
      <c r="O99" s="24">
        <v>315</v>
      </c>
      <c r="P99" s="24" t="s">
        <v>45</v>
      </c>
      <c r="Q99" s="24" t="s">
        <v>45</v>
      </c>
      <c r="R99" s="24" t="s">
        <v>45</v>
      </c>
      <c r="S99" s="25" t="s">
        <v>309</v>
      </c>
      <c r="T99" s="24" t="s">
        <v>310</v>
      </c>
      <c r="U99" s="24"/>
      <c r="V99" s="24" t="s">
        <v>660</v>
      </c>
      <c r="W99" s="24" t="s">
        <v>44</v>
      </c>
      <c r="X99" s="24"/>
    </row>
    <row r="100" s="18" customFormat="1" ht="150" spans="1:24">
      <c r="A100" s="24">
        <v>4</v>
      </c>
      <c r="B100" s="24" t="s">
        <v>88</v>
      </c>
      <c r="C100" s="24" t="s">
        <v>89</v>
      </c>
      <c r="D100" s="24" t="s">
        <v>655</v>
      </c>
      <c r="E100" s="24" t="s">
        <v>670</v>
      </c>
      <c r="F100" s="24" t="s">
        <v>109</v>
      </c>
      <c r="G100" s="24" t="s">
        <v>671</v>
      </c>
      <c r="H100" s="24">
        <v>750</v>
      </c>
      <c r="I100" s="24" t="s">
        <v>672</v>
      </c>
      <c r="J100" s="24" t="s">
        <v>658</v>
      </c>
      <c r="K100" s="24">
        <v>2025</v>
      </c>
      <c r="L100" s="24">
        <v>100</v>
      </c>
      <c r="M100" s="24">
        <v>650</v>
      </c>
      <c r="N100" s="34" t="s">
        <v>673</v>
      </c>
      <c r="O100" s="24">
        <v>450</v>
      </c>
      <c r="P100" s="24" t="s">
        <v>45</v>
      </c>
      <c r="Q100" s="24" t="s">
        <v>45</v>
      </c>
      <c r="R100" s="24" t="s">
        <v>45</v>
      </c>
      <c r="S100" s="25" t="s">
        <v>309</v>
      </c>
      <c r="T100" s="24" t="s">
        <v>310</v>
      </c>
      <c r="U100" s="24"/>
      <c r="V100" s="24" t="s">
        <v>660</v>
      </c>
      <c r="W100" s="24" t="s">
        <v>44</v>
      </c>
      <c r="X100" s="24"/>
    </row>
    <row r="101" s="19" customFormat="1" ht="75" spans="1:24">
      <c r="A101" s="24">
        <v>5</v>
      </c>
      <c r="B101" s="24" t="s">
        <v>88</v>
      </c>
      <c r="C101" s="24" t="s">
        <v>89</v>
      </c>
      <c r="D101" s="24" t="s">
        <v>655</v>
      </c>
      <c r="E101" s="24" t="s">
        <v>674</v>
      </c>
      <c r="F101" s="24" t="s">
        <v>453</v>
      </c>
      <c r="G101" s="29" t="s">
        <v>675</v>
      </c>
      <c r="H101" s="29">
        <v>150</v>
      </c>
      <c r="I101" s="24" t="s">
        <v>676</v>
      </c>
      <c r="J101" s="24" t="s">
        <v>677</v>
      </c>
      <c r="K101" s="24">
        <v>2025</v>
      </c>
      <c r="L101" s="29">
        <v>100</v>
      </c>
      <c r="M101" s="29">
        <v>50</v>
      </c>
      <c r="N101" s="34" t="s">
        <v>678</v>
      </c>
      <c r="O101" s="29">
        <v>941</v>
      </c>
      <c r="P101" s="24" t="s">
        <v>45</v>
      </c>
      <c r="Q101" s="24" t="s">
        <v>45</v>
      </c>
      <c r="R101" s="24" t="s">
        <v>45</v>
      </c>
      <c r="S101" s="25" t="s">
        <v>458</v>
      </c>
      <c r="T101" s="24" t="s">
        <v>459</v>
      </c>
      <c r="U101" s="51"/>
      <c r="V101" s="24" t="s">
        <v>660</v>
      </c>
      <c r="W101" s="24" t="s">
        <v>44</v>
      </c>
      <c r="X101" s="23" t="s">
        <v>679</v>
      </c>
    </row>
    <row r="102" s="19" customFormat="1" ht="150" spans="1:24">
      <c r="A102" s="24">
        <v>6</v>
      </c>
      <c r="B102" s="24" t="s">
        <v>88</v>
      </c>
      <c r="C102" s="24" t="s">
        <v>89</v>
      </c>
      <c r="D102" s="24" t="s">
        <v>655</v>
      </c>
      <c r="E102" s="24" t="s">
        <v>680</v>
      </c>
      <c r="F102" s="24" t="s">
        <v>453</v>
      </c>
      <c r="G102" s="29" t="s">
        <v>675</v>
      </c>
      <c r="H102" s="29">
        <v>150</v>
      </c>
      <c r="I102" s="24" t="s">
        <v>681</v>
      </c>
      <c r="J102" s="24" t="s">
        <v>682</v>
      </c>
      <c r="K102" s="24">
        <v>2025</v>
      </c>
      <c r="L102" s="29">
        <v>100</v>
      </c>
      <c r="M102" s="29">
        <v>50</v>
      </c>
      <c r="N102" s="34" t="s">
        <v>683</v>
      </c>
      <c r="O102" s="29">
        <v>1467</v>
      </c>
      <c r="P102" s="24" t="s">
        <v>45</v>
      </c>
      <c r="Q102" s="24" t="s">
        <v>45</v>
      </c>
      <c r="R102" s="24" t="s">
        <v>45</v>
      </c>
      <c r="S102" s="25" t="s">
        <v>458</v>
      </c>
      <c r="T102" s="24" t="s">
        <v>459</v>
      </c>
      <c r="U102" s="51"/>
      <c r="V102" s="24" t="s">
        <v>660</v>
      </c>
      <c r="W102" s="24" t="s">
        <v>44</v>
      </c>
      <c r="X102" s="24"/>
    </row>
    <row r="103" s="7" customFormat="1" ht="112.5" spans="1:24">
      <c r="A103" s="24">
        <v>10</v>
      </c>
      <c r="B103" s="24" t="s">
        <v>504</v>
      </c>
      <c r="C103" s="24" t="s">
        <v>539</v>
      </c>
      <c r="D103" s="24" t="s">
        <v>540</v>
      </c>
      <c r="E103" s="24" t="s">
        <v>684</v>
      </c>
      <c r="F103" s="24" t="s">
        <v>281</v>
      </c>
      <c r="G103" s="24" t="s">
        <v>685</v>
      </c>
      <c r="H103" s="24">
        <v>80</v>
      </c>
      <c r="I103" s="24" t="s">
        <v>686</v>
      </c>
      <c r="J103" s="24" t="s">
        <v>687</v>
      </c>
      <c r="K103" s="24">
        <v>2025</v>
      </c>
      <c r="L103" s="24">
        <v>80</v>
      </c>
      <c r="M103" s="24">
        <v>0</v>
      </c>
      <c r="N103" s="35" t="s">
        <v>688</v>
      </c>
      <c r="O103" s="24">
        <v>8812</v>
      </c>
      <c r="P103" s="24" t="s">
        <v>45</v>
      </c>
      <c r="Q103" s="24" t="s">
        <v>45</v>
      </c>
      <c r="R103" s="24" t="s">
        <v>45</v>
      </c>
      <c r="S103" s="25" t="s">
        <v>286</v>
      </c>
      <c r="T103" s="24" t="s">
        <v>287</v>
      </c>
      <c r="U103" s="24"/>
      <c r="V103" s="24" t="s">
        <v>660</v>
      </c>
      <c r="W103" s="32" t="s">
        <v>44</v>
      </c>
      <c r="X103" s="24" t="s">
        <v>689</v>
      </c>
    </row>
    <row r="104" s="7" customFormat="1" ht="75" spans="1:24">
      <c r="A104" s="24">
        <v>11</v>
      </c>
      <c r="B104" s="24" t="s">
        <v>504</v>
      </c>
      <c r="C104" s="24" t="s">
        <v>505</v>
      </c>
      <c r="D104" s="24" t="s">
        <v>513</v>
      </c>
      <c r="E104" s="24" t="s">
        <v>690</v>
      </c>
      <c r="F104" s="24" t="s">
        <v>367</v>
      </c>
      <c r="G104" s="24" t="s">
        <v>368</v>
      </c>
      <c r="H104" s="24">
        <v>30</v>
      </c>
      <c r="I104" s="24" t="s">
        <v>691</v>
      </c>
      <c r="J104" s="24" t="s">
        <v>692</v>
      </c>
      <c r="K104" s="24">
        <v>2025</v>
      </c>
      <c r="L104" s="24">
        <v>30</v>
      </c>
      <c r="M104" s="24">
        <v>0</v>
      </c>
      <c r="N104" s="35" t="s">
        <v>693</v>
      </c>
      <c r="O104" s="24">
        <v>451</v>
      </c>
      <c r="P104" s="24" t="s">
        <v>45</v>
      </c>
      <c r="Q104" s="24" t="s">
        <v>45</v>
      </c>
      <c r="R104" s="24" t="s">
        <v>45</v>
      </c>
      <c r="S104" s="25" t="s">
        <v>372</v>
      </c>
      <c r="T104" s="24" t="s">
        <v>373</v>
      </c>
      <c r="U104" s="74"/>
      <c r="V104" s="24" t="s">
        <v>660</v>
      </c>
      <c r="W104" s="24" t="s">
        <v>44</v>
      </c>
      <c r="X104" s="24" t="s">
        <v>694</v>
      </c>
    </row>
    <row r="105" s="7" customFormat="1" ht="93.75" spans="1:24">
      <c r="A105" s="24">
        <v>12</v>
      </c>
      <c r="B105" s="24" t="s">
        <v>504</v>
      </c>
      <c r="C105" s="24" t="s">
        <v>505</v>
      </c>
      <c r="D105" s="24" t="s">
        <v>513</v>
      </c>
      <c r="E105" s="24" t="s">
        <v>695</v>
      </c>
      <c r="F105" s="24" t="s">
        <v>453</v>
      </c>
      <c r="G105" s="24" t="s">
        <v>675</v>
      </c>
      <c r="H105" s="24">
        <v>30</v>
      </c>
      <c r="I105" s="24" t="s">
        <v>696</v>
      </c>
      <c r="J105" s="24" t="s">
        <v>697</v>
      </c>
      <c r="K105" s="24">
        <v>2025</v>
      </c>
      <c r="L105" s="24">
        <v>30</v>
      </c>
      <c r="M105" s="24">
        <v>0</v>
      </c>
      <c r="N105" s="35" t="s">
        <v>698</v>
      </c>
      <c r="O105" s="24">
        <v>941</v>
      </c>
      <c r="P105" s="24" t="s">
        <v>45</v>
      </c>
      <c r="Q105" s="24" t="s">
        <v>45</v>
      </c>
      <c r="R105" s="24" t="s">
        <v>45</v>
      </c>
      <c r="S105" s="25" t="s">
        <v>458</v>
      </c>
      <c r="T105" s="24" t="s">
        <v>459</v>
      </c>
      <c r="U105" s="51"/>
      <c r="V105" s="24" t="s">
        <v>660</v>
      </c>
      <c r="W105" s="24" t="s">
        <v>44</v>
      </c>
      <c r="X105" s="24"/>
    </row>
    <row r="106" s="7" customFormat="1" ht="93.75" spans="1:24">
      <c r="A106" s="24">
        <v>13</v>
      </c>
      <c r="B106" s="24" t="s">
        <v>504</v>
      </c>
      <c r="C106" s="24" t="s">
        <v>539</v>
      </c>
      <c r="D106" s="25" t="s">
        <v>699</v>
      </c>
      <c r="E106" s="25" t="s">
        <v>700</v>
      </c>
      <c r="F106" s="25" t="s">
        <v>209</v>
      </c>
      <c r="G106" s="25" t="s">
        <v>701</v>
      </c>
      <c r="H106" s="25">
        <v>30</v>
      </c>
      <c r="I106" s="25" t="s">
        <v>702</v>
      </c>
      <c r="J106" s="24" t="s">
        <v>703</v>
      </c>
      <c r="K106" s="24">
        <v>2025</v>
      </c>
      <c r="L106" s="25">
        <v>30</v>
      </c>
      <c r="M106" s="25"/>
      <c r="N106" s="35" t="s">
        <v>704</v>
      </c>
      <c r="O106" s="24">
        <v>479</v>
      </c>
      <c r="P106" s="25" t="s">
        <v>45</v>
      </c>
      <c r="Q106" s="25" t="s">
        <v>45</v>
      </c>
      <c r="R106" s="25" t="s">
        <v>45</v>
      </c>
      <c r="S106" s="25" t="s">
        <v>209</v>
      </c>
      <c r="T106" s="25" t="s">
        <v>215</v>
      </c>
      <c r="U106" s="25"/>
      <c r="V106" s="24" t="s">
        <v>660</v>
      </c>
      <c r="W106" s="24" t="s">
        <v>44</v>
      </c>
      <c r="X106" s="24"/>
    </row>
    <row r="107" s="3" customFormat="1" ht="18.75" spans="1:24">
      <c r="A107" s="23" t="s">
        <v>705</v>
      </c>
      <c r="B107" s="23" t="s">
        <v>706</v>
      </c>
      <c r="C107" s="23"/>
      <c r="D107" s="23"/>
      <c r="E107" s="23">
        <v>2</v>
      </c>
      <c r="F107" s="23"/>
      <c r="G107" s="23"/>
      <c r="H107" s="23">
        <f t="shared" ref="H107:O107" si="13">SUM(H108:H109)</f>
        <v>168.6</v>
      </c>
      <c r="I107" s="23"/>
      <c r="J107" s="23"/>
      <c r="K107" s="23"/>
      <c r="L107" s="23">
        <f t="shared" si="13"/>
        <v>168.6</v>
      </c>
      <c r="M107" s="23">
        <f t="shared" si="13"/>
        <v>0</v>
      </c>
      <c r="N107" s="34">
        <f t="shared" si="13"/>
        <v>0</v>
      </c>
      <c r="O107" s="23">
        <f t="shared" si="13"/>
        <v>688</v>
      </c>
      <c r="P107" s="23"/>
      <c r="Q107" s="23"/>
      <c r="R107" s="23"/>
      <c r="S107" s="23"/>
      <c r="T107" s="23"/>
      <c r="U107" s="23"/>
      <c r="V107" s="23"/>
      <c r="W107" s="23"/>
      <c r="X107" s="23"/>
    </row>
    <row r="108" s="12" customFormat="1" ht="56.25" spans="1:24">
      <c r="A108" s="65">
        <v>1</v>
      </c>
      <c r="B108" s="24" t="s">
        <v>88</v>
      </c>
      <c r="C108" s="24" t="s">
        <v>89</v>
      </c>
      <c r="D108" s="24" t="s">
        <v>115</v>
      </c>
      <c r="E108" s="24" t="s">
        <v>707</v>
      </c>
      <c r="F108" s="24" t="s">
        <v>92</v>
      </c>
      <c r="G108" s="24" t="s">
        <v>93</v>
      </c>
      <c r="H108" s="65">
        <v>110</v>
      </c>
      <c r="I108" s="24" t="s">
        <v>708</v>
      </c>
      <c r="J108" s="24" t="s">
        <v>709</v>
      </c>
      <c r="K108" s="65">
        <v>2025</v>
      </c>
      <c r="L108" s="65">
        <v>110</v>
      </c>
      <c r="M108" s="65">
        <v>0</v>
      </c>
      <c r="N108" s="35" t="s">
        <v>710</v>
      </c>
      <c r="O108" s="65">
        <v>247</v>
      </c>
      <c r="P108" s="24" t="s">
        <v>45</v>
      </c>
      <c r="Q108" s="24" t="s">
        <v>45</v>
      </c>
      <c r="R108" s="24" t="s">
        <v>44</v>
      </c>
      <c r="S108" s="24" t="s">
        <v>100</v>
      </c>
      <c r="T108" s="24" t="s">
        <v>711</v>
      </c>
      <c r="U108" s="65"/>
      <c r="V108" s="24" t="s">
        <v>100</v>
      </c>
      <c r="W108" s="24" t="s">
        <v>44</v>
      </c>
      <c r="X108" s="24" t="s">
        <v>712</v>
      </c>
    </row>
    <row r="109" s="12" customFormat="1" ht="93.75" spans="1:24">
      <c r="A109" s="65">
        <v>2</v>
      </c>
      <c r="B109" s="24" t="s">
        <v>504</v>
      </c>
      <c r="C109" s="24" t="s">
        <v>539</v>
      </c>
      <c r="D109" s="25" t="s">
        <v>699</v>
      </c>
      <c r="E109" s="24" t="s">
        <v>713</v>
      </c>
      <c r="F109" s="24" t="s">
        <v>714</v>
      </c>
      <c r="G109" s="24" t="s">
        <v>715</v>
      </c>
      <c r="H109" s="65">
        <v>58.6</v>
      </c>
      <c r="I109" s="24" t="s">
        <v>716</v>
      </c>
      <c r="J109" s="24" t="s">
        <v>717</v>
      </c>
      <c r="K109" s="65">
        <v>2025</v>
      </c>
      <c r="L109" s="65">
        <v>58.6</v>
      </c>
      <c r="M109" s="65">
        <v>0</v>
      </c>
      <c r="N109" s="35" t="s">
        <v>718</v>
      </c>
      <c r="O109" s="65">
        <v>441</v>
      </c>
      <c r="P109" s="24" t="s">
        <v>45</v>
      </c>
      <c r="Q109" s="24" t="s">
        <v>45</v>
      </c>
      <c r="R109" s="24" t="s">
        <v>44</v>
      </c>
      <c r="S109" s="24" t="s">
        <v>100</v>
      </c>
      <c r="T109" s="24" t="s">
        <v>711</v>
      </c>
      <c r="U109" s="65"/>
      <c r="V109" s="24" t="s">
        <v>100</v>
      </c>
      <c r="W109" s="24" t="s">
        <v>44</v>
      </c>
      <c r="X109" s="65" t="s">
        <v>719</v>
      </c>
    </row>
  </sheetData>
  <autoFilter ref="A3:XFB109">
    <extLst/>
  </autoFilter>
  <mergeCells count="44">
    <mergeCell ref="A1:W1"/>
    <mergeCell ref="A2:E2"/>
    <mergeCell ref="F2:H2"/>
    <mergeCell ref="K2:N2"/>
    <mergeCell ref="O2:R2"/>
    <mergeCell ref="F3:G3"/>
    <mergeCell ref="L3:M3"/>
    <mergeCell ref="A5:D5"/>
    <mergeCell ref="B6:D6"/>
    <mergeCell ref="A7:D7"/>
    <mergeCell ref="A15:D15"/>
    <mergeCell ref="A16:D16"/>
    <mergeCell ref="A20:D20"/>
    <mergeCell ref="A22:D22"/>
    <mergeCell ref="A24:D24"/>
    <mergeCell ref="A26:D26"/>
    <mergeCell ref="A28:D28"/>
    <mergeCell ref="A74:D74"/>
    <mergeCell ref="B89:D89"/>
    <mergeCell ref="B96:D96"/>
    <mergeCell ref="B107:D107"/>
    <mergeCell ref="A3:A4"/>
    <mergeCell ref="B3:B4"/>
    <mergeCell ref="C3:C4"/>
    <mergeCell ref="D3:D4"/>
    <mergeCell ref="E3:E4"/>
    <mergeCell ref="H3:H4"/>
    <mergeCell ref="I3:I4"/>
    <mergeCell ref="J3:J4"/>
    <mergeCell ref="K3:K4"/>
    <mergeCell ref="N3:N4"/>
    <mergeCell ref="O3:O4"/>
    <mergeCell ref="P3:P4"/>
    <mergeCell ref="Q3:Q4"/>
    <mergeCell ref="R3:R4"/>
    <mergeCell ref="S3:S4"/>
    <mergeCell ref="T3:T4"/>
    <mergeCell ref="U3:U4"/>
    <mergeCell ref="V3:V4"/>
    <mergeCell ref="W3:W4"/>
    <mergeCell ref="X3:X4"/>
    <mergeCell ref="X97:X100"/>
    <mergeCell ref="X101:X102"/>
    <mergeCell ref="X104:X106"/>
  </mergeCells>
  <hyperlinks>
    <hyperlink ref="G19" r:id="rId2" display="礼乐村" tooltip="https://www.yigecun.com/cityfild/showcun.aspx?id=D04727B131277108"/>
  </hyperlinks>
  <pageMargins left="0.393055555555556" right="0.354166666666667" top="1" bottom="1" header="0.5" footer="0.5"/>
  <pageSetup paperSize="9" scale="25" orientation="landscape"/>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罗美仙</cp:lastModifiedBy>
  <dcterms:created xsi:type="dcterms:W3CDTF">2023-09-13T17:16:00Z</dcterms:created>
  <dcterms:modified xsi:type="dcterms:W3CDTF">2024-11-29T08:36:52Z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3D7F8E1C2A9D4E8583ACECFF5B288811_13</vt:lpwstr>
  </property>
</Properties>
</file>