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activeTab="3"/>
  </bookViews>
  <sheets>
    <sheet name="分配计划表" sheetId="1" r:id="rId1"/>
    <sheet name="凤山" sheetId="2" r:id="rId2"/>
    <sheet name="三岔河" sheetId="3" r:id="rId3"/>
    <sheet name="勐佑" sheetId="4" r:id="rId4"/>
    <sheet name="管理费绩效" sheetId="5" r:id="rId5"/>
    <sheet name="鲁史" sheetId="6" r:id="rId6"/>
    <sheet name="洛党岳舞" sheetId="7" r:id="rId7"/>
    <sheet name="洛党新峰" sheetId="8" r:id="rId8"/>
    <sheet name="雨露计划" sheetId="9" r:id="rId9"/>
    <sheet name="一县一业" sheetId="10" r:id="rId10"/>
  </sheets>
  <calcPr calcId="144525"/>
</workbook>
</file>

<file path=xl/sharedStrings.xml><?xml version="1.0" encoding="utf-8"?>
<sst xmlns="http://schemas.openxmlformats.org/spreadsheetml/2006/main" count="329">
  <si>
    <t>凤庆县2020年度第一批次省级财政专项扶贫资金及项目分配计划表</t>
  </si>
  <si>
    <t>单位：万元</t>
  </si>
  <si>
    <t>主管单位</t>
  </si>
  <si>
    <t>市级文件号</t>
  </si>
  <si>
    <t>项目名称</t>
  </si>
  <si>
    <t>项目实施
单位</t>
  </si>
  <si>
    <t>项目类别</t>
  </si>
  <si>
    <t>项目建设
地点</t>
  </si>
  <si>
    <t>建设性质</t>
  </si>
  <si>
    <t>项目计划建设内容及规模</t>
  </si>
  <si>
    <t>项目计划总投资</t>
  </si>
  <si>
    <t>其中</t>
  </si>
  <si>
    <t>备注</t>
  </si>
  <si>
    <t>经济分类</t>
  </si>
  <si>
    <t>中央财政专项资金</t>
  </si>
  <si>
    <t>省级财政专项资金</t>
  </si>
  <si>
    <t>市级财政专项资金</t>
  </si>
  <si>
    <t>中央财政涉农统筹整合资金</t>
  </si>
  <si>
    <t>省级财政涉农统筹整合资金</t>
  </si>
  <si>
    <t>市级级财政涉农统筹整合资金</t>
  </si>
  <si>
    <t>县级统筹整合资金</t>
  </si>
  <si>
    <t>其它资金</t>
  </si>
  <si>
    <t>群众自筹</t>
  </si>
  <si>
    <t>功能分类</t>
  </si>
  <si>
    <t>部门经济分类</t>
  </si>
  <si>
    <t>政府经济分类</t>
  </si>
  <si>
    <t>支出保障分类</t>
  </si>
  <si>
    <t>合计</t>
  </si>
  <si>
    <t>1.凤庆县202年第一批“一县一业”产业扶贫项目</t>
  </si>
  <si>
    <t>凤庆县人民政府扶贫开发办公室</t>
  </si>
  <si>
    <t xml:space="preserve">临财整合〔2020〕2号 </t>
  </si>
  <si>
    <t>凤庆县2020年第一批“一县一业”产业扶贫项目</t>
  </si>
  <si>
    <t>凤庆县林业和草原局</t>
  </si>
  <si>
    <t>产业扶贫</t>
  </si>
  <si>
    <t>新建</t>
  </si>
  <si>
    <t>按照《凤庆县“一县一业”示范创建实施方案》规划，重点投向核桃产业基地及扶贫车间建设项目</t>
  </si>
  <si>
    <t>2.凤庆县2020年第二批自然村整村推进项目</t>
  </si>
  <si>
    <t>凤山镇红塘村马力坡自然村2020年第二批自然村整村推进项目</t>
  </si>
  <si>
    <t>凤山镇人民政府</t>
  </si>
  <si>
    <t>产业路建设</t>
  </si>
  <si>
    <t>红塘村马力坡自然村</t>
  </si>
  <si>
    <t>新开挖马力坡小组至麻栗树小组有效路面4米的产业路1条2公里。</t>
  </si>
  <si>
    <t>项目受益1个行政村1个自然村79户农户300人，其中建档立卡贫困户27户83人。</t>
  </si>
  <si>
    <t>2130504农村基础设施建设</t>
  </si>
  <si>
    <t>31005基础设施建设</t>
  </si>
  <si>
    <t>50302基础设施建设</t>
  </si>
  <si>
    <t>805010402扶贫开发</t>
  </si>
  <si>
    <t>鲁史镇金马村勿把、尾把自然村2020年第二批自然村整村推进项目</t>
  </si>
  <si>
    <t>鲁史镇人民政府</t>
  </si>
  <si>
    <t>金马村勿把、尾把自然村</t>
  </si>
  <si>
    <t>建设勿把、尾把村民小组产业道路硬化2公里，设计路宽3米，厚15公分C30混凝土浇筑。</t>
  </si>
  <si>
    <t>项目受益1个行政村1个自然村95户农户388人，其中建档立卡贫困户22户78人。</t>
  </si>
  <si>
    <t>鲁史镇老道箐村茶叶山自然村2020年第二批自然村整村推进项目</t>
  </si>
  <si>
    <t>老道箐村茶叶山自然村</t>
  </si>
  <si>
    <t>茶叶山自然村村产业路硬化1.63公里5740平方米，设计路宽3.5米，厚18公分C30混凝土浇筑。</t>
  </si>
  <si>
    <t>项目受益1个行政村1个自然村43户农户169人，其中建档立卡贫困户4户13人。</t>
  </si>
  <si>
    <t>鲁史镇鲁史村水磨河自然村2020年第二批自然村整村推进项目</t>
  </si>
  <si>
    <t>鲁史村水磨河自然村</t>
  </si>
  <si>
    <t>水磨河小组新开挖并硬化产业道路0.58公里，配套建设必要的排水沟、挡土墙等设施。</t>
  </si>
  <si>
    <t>项目受益1个行政村1个自然村37户农户146人，其中建档立卡贫困户6户21人。</t>
  </si>
  <si>
    <t>洛党镇新峰村新峰自然村2020年第二批自然村整村推进项目</t>
  </si>
  <si>
    <t>洛党镇人民政府</t>
  </si>
  <si>
    <t>农产品储存室建设</t>
  </si>
  <si>
    <t>新峰村新峰自然村</t>
  </si>
  <si>
    <t>建设农产品储存室1个，主要工程包括主体房建设，三通一平、地坪、围栏等附属工程及配套设备采购。</t>
  </si>
  <si>
    <t>项目受益1个行政村7个自然村405户农户1781人，其中建档立卡贫困户90户334人。</t>
  </si>
  <si>
    <t>21305099其他扶贫项目</t>
  </si>
  <si>
    <t>洛党镇岳舞村大团山、阿里土自然村2020年第二批自然村整村推进项目</t>
  </si>
  <si>
    <t>岳舞村大团山、阿里土自然村</t>
  </si>
  <si>
    <t>岳舞村大团山和阿里土小组产业路建设1.17㎞，厚20㎝C30混凝土浇筑，配套建设必要的排水沟、挡土墙等设施。其中：大团山小组产业路0.65km，设计均宽3.5m，路面建设2400㎡；阿里土小组产业路0.52㎞，设计均宽3m，浇筑路面1650㎡。</t>
  </si>
  <si>
    <t>项目受益1个行政村2个自然村78户农户320人，其中建档立卡贫困户16户61人。</t>
  </si>
  <si>
    <t>勐佑镇界牌村立卯自然村2020年第二批自然村整村推进项目</t>
  </si>
  <si>
    <t>勐佑镇人民政府</t>
  </si>
  <si>
    <t>界牌村立卯自然村</t>
  </si>
  <si>
    <t>浇筑界牌村立卯自然村2.5米宽15厘米厚C30水泥砼路1条1070米2692平方米</t>
  </si>
  <si>
    <t>项目受益1个行政村1个自然村93户农户391人，其中建档立卡贫困户16户51人。</t>
  </si>
  <si>
    <t>勐佑镇河东村吴家自然村2020年第二批自然村整村推进项目</t>
  </si>
  <si>
    <t>河东村吴家自然村</t>
  </si>
  <si>
    <t>维修改造扁乌公路至吴家小组道路2.5公里；新开挖火烧寨至梧桐山产业路5公里。</t>
  </si>
  <si>
    <t>项目受益1个行政村1个自然村54户农户230人，其中建档立卡贫困户2户9人。</t>
  </si>
  <si>
    <t>勐佑镇新林村红江山自然村2020年第二批自然村整村推进项目</t>
  </si>
  <si>
    <t>新林村红江山自然村</t>
  </si>
  <si>
    <t>红江山小组产业道路硬化1.05公里3150平方米，设计路宽3米，厚15公分C30混凝土浇筑，配套相应的挡墙、涵洞等。</t>
  </si>
  <si>
    <t>项目受益1个行政村1个自然村127户农户512人，其中建档立卡贫困户11户35人。</t>
  </si>
  <si>
    <t>勐佑镇鱼塘村三村梅子树自然村2020年第二批自然村整村推进项目</t>
  </si>
  <si>
    <t>鱼塘村三村梅子树自然村</t>
  </si>
  <si>
    <t>浇筑三村梅子数洼3米宽15公分厚C3砼路1条266米。</t>
  </si>
  <si>
    <t>项目受益1个行政村6个自然村300户农户1187人，其中建档立卡贫困户19户71人。</t>
  </si>
  <si>
    <t>勐佑镇勐佑村箐口自然村2020年第二批自然村整村推进项目</t>
  </si>
  <si>
    <t>谷物晒场及仓储房建设</t>
  </si>
  <si>
    <t>勐佑村箐口自然村</t>
  </si>
  <si>
    <t>新建勐佑村箐口自然村20厘米厚C25群众公共晒场1000平方米;建设勐佑村箐口自然村一层砖混结构谷物收储室1幢100平方米。</t>
  </si>
  <si>
    <t>项目受益1个行政村1个自然村85户农行329人，其中建档立卡贫困户3户15人。</t>
  </si>
  <si>
    <t>三岔河镇康明村犁地坡自然村2020年第二批自然村整村推进项目</t>
  </si>
  <si>
    <t>三岔河镇人民政府</t>
  </si>
  <si>
    <t>康明村犁地坡自然村</t>
  </si>
  <si>
    <t>康明村小岩子至涌金村狮子子洞河段1.4公里，设计路基宽4米，混凝土路面宽3.5米，厚18公分C30混凝土浇筑，挡墙、侧沟、涵管根据实际需要配套建设。</t>
  </si>
  <si>
    <t>项目受益2个行政村10个自然村1018户农户4179人，其中建档立卡贫困户280户1101人。</t>
  </si>
  <si>
    <t>3.项目管理费</t>
  </si>
  <si>
    <t>凤庆县2020年第一批省级财政专项扶贫资金项目管理费</t>
  </si>
  <si>
    <t>项目管理费</t>
  </si>
  <si>
    <t>根据《云南省财政扶贫资金管理办法》，按1%标准提取项目管理费。</t>
  </si>
  <si>
    <t>2130599其他扶贫支出</t>
  </si>
  <si>
    <t>30201办公费</t>
  </si>
  <si>
    <t>50201办公经费</t>
  </si>
  <si>
    <t>50205委托业务费</t>
  </si>
  <si>
    <t>30211差旅费</t>
  </si>
  <si>
    <t>项目绩效目标表</t>
  </si>
  <si>
    <t>2020年度第一批次省级财政专项扶贫资金凤山镇红塘村马力坡自然村第二批自然村整村推进项目专项资金</t>
  </si>
  <si>
    <t>预算安排金额</t>
  </si>
  <si>
    <t>20(万元）</t>
  </si>
  <si>
    <t>项目年度目标</t>
  </si>
  <si>
    <t>一级指标</t>
  </si>
  <si>
    <t>二级指标</t>
  </si>
  <si>
    <t>三级指标</t>
  </si>
  <si>
    <t>指标值</t>
  </si>
  <si>
    <t>绩效指标值设定依据及数据来源</t>
  </si>
  <si>
    <t>说明</t>
  </si>
  <si>
    <t>产出指标</t>
  </si>
  <si>
    <t>数量指标</t>
  </si>
  <si>
    <t xml:space="preserve"> 　 ★★★贫困村新建改建公路里程（ ≥**公里 ）</t>
  </si>
  <si>
    <t>2</t>
  </si>
  <si>
    <t>凤开组〔2020〕7 号</t>
  </si>
  <si>
    <t xml:space="preserve"> 　 新建产业路有效路面宽度（≥**米）</t>
  </si>
  <si>
    <t>4</t>
  </si>
  <si>
    <t>质量指标</t>
  </si>
  <si>
    <t xml:space="preserve"> 　 ★★★项目（工程）验收合格率 （100%）</t>
  </si>
  <si>
    <t>100</t>
  </si>
  <si>
    <t>项目验收合格率100%。</t>
  </si>
  <si>
    <t>效益指标</t>
  </si>
  <si>
    <t>社会效益指标</t>
  </si>
  <si>
    <t xml:space="preserve"> 　 受益行政村（≥**个）</t>
  </si>
  <si>
    <t>1</t>
  </si>
  <si>
    <t>凤山镇红塘村。</t>
  </si>
  <si>
    <t xml:space="preserve"> 　 受益农户（≥**人）</t>
  </si>
  <si>
    <t>300</t>
  </si>
  <si>
    <t>项目受益1个行政村1个自然村79户农户300人。</t>
  </si>
  <si>
    <t xml:space="preserve"> 　 受益建档立卡贫困人口（≥**人）</t>
  </si>
  <si>
    <t>83</t>
  </si>
  <si>
    <t>项目受益建档立卡贫困户27户83人。</t>
  </si>
  <si>
    <t>满意度指标</t>
  </si>
  <si>
    <t>服务对象满意度指标</t>
  </si>
  <si>
    <t xml:space="preserve"> 　 受益贫困人口满意度（≥**%）</t>
  </si>
  <si>
    <t>受益贫困人口满意度90%。</t>
  </si>
  <si>
    <t>2020年第一批省级财政专项扶贫资金三岔河镇康明村犁地坡自然村产业路建设项目专项资金</t>
  </si>
  <si>
    <t>80(万元）</t>
  </si>
  <si>
    <t>建设康明村小岩子至涌金村狮子子洞河段1.4公里，设计路基宽4米，混凝土路面宽3.5米，厚18公分C30混凝土浇筑，挡墙、侧沟、涵管根据实际需要配套建设。</t>
  </si>
  <si>
    <t>1.4</t>
  </si>
  <si>
    <t>　 ★新增贫困村硬化路里程（ ≥**公里 ）</t>
  </si>
  <si>
    <t>时效指标</t>
  </si>
  <si>
    <t xml:space="preserve"> 　 项目（工程）完成及时率（≥**%）</t>
  </si>
  <si>
    <t>项目完成及时率100%。</t>
  </si>
  <si>
    <t xml:space="preserve"> 贫困地区居民出行平均缩短时间(≥**小时)</t>
  </si>
  <si>
    <t>0.12</t>
  </si>
  <si>
    <t>项目受益2个行政村10个自然村，共1018户农户4179人，其中建档立卡贫困户280户1101人，项目完成后能改善交通不便的状况，改善村民的生产生活条件，使生产资料和农副产品购销更加便捷</t>
  </si>
  <si>
    <t xml:space="preserve">  可持续影响指标</t>
  </si>
  <si>
    <t xml:space="preserve"> 工程设计使用年限（≥**年）</t>
  </si>
  <si>
    <t>10</t>
  </si>
  <si>
    <t>道路建设使用年限达10年以上</t>
  </si>
  <si>
    <t>项目受益2个行政村10个自然村，共1018户农户4179人，其中建档立卡贫困户280户1101人，项目实施后能有效改善边境贫困山区生产生活条件，加快基础设施及社会事业建设步伐，推动地方经济持续、快速发展，助力“精准扶贫”工作，受益人群满意度达90%及以上</t>
  </si>
  <si>
    <t>凤庆县2020年第三批中央统筹整合涉农资金农业产业扶贫项目绩效目标表</t>
  </si>
  <si>
    <t>凤庆县2020年度第一批次省级财政专项扶贫资金勐佑镇第二批自然村整村推进专项资金</t>
  </si>
  <si>
    <t>118.00（万元）</t>
  </si>
  <si>
    <t xml:space="preserve">1.勐佑镇界牌村立卯自然村2020年第二批自然村整村推进项目， 新开挖产业路5.7公里，其中鱼塘至立卯上小组产业路4.2公里，立卯上小组至立卯下小组1.5公里，修复改造立卯下小组至打摆田坝4.2公里。
2.勐佑镇河东村吴家自然村2020年第二批自然村整村推进项目，维修改造扁乌公路至吴家小组道路2.5公里；新开挖火烧寨至梧桐山产业路5公里。
3.勐佑镇新林村红江山自然村2020年第二批自然村整村推进项目，红江山小组产业道路硬化1.05公里3150平方米，设计路宽3米，厚15公分C30混凝土浇筑，配套相应的挡墙、涵洞等。
4.勐佑镇鱼塘村三村梅子树自然村2020年第二批自然村整村推进项目，浇筑三村梅子数洼3米宽15公分厚C3砼路1条266米。
</t>
  </si>
  <si>
    <t xml:space="preserve">  数量指标</t>
  </si>
  <si>
    <t>17.4	公里</t>
  </si>
  <si>
    <t xml:space="preserve">凤庆县扶贫开发领导小组关于对《凤庆县人民政府扶贫开发办公室 凤庆县财政局关于请求批准 2020 年第一批省级财政专项扶贫资金分配计划的请示》的批复凤开组〔2020〕7 号 </t>
  </si>
  <si>
    <t xml:space="preserve">勐佑镇界牌村立卯自然村2020年第二批自然村整村推进项目， 新开挖产业路5.7公里，其中鱼塘至立卯上小组产业路4.2公里，立卯上小组至立卯下小组1.5公里，修复改造立卯下小组至打摆田坝4.2公里。
勐佑镇河东村吴家自然村2020年第二批自然村整村推进项目，维修改造扁乌公路至吴家小组道路2.5公里；新开挖火烧寨至梧桐山产业路5公里。
勐佑镇新林村红江山自然村2020年第二批自然村整村推进项目，红江山小组产业道路硬化1.05公里3150平方米，设计路宽3米，厚15公分C30混凝土浇筑，配套相应的挡墙、涵洞等。
勐佑镇鱼塘村三村梅子树自然村2020年第二批自然村整村推进项目，浇筑三村梅子数洼3米宽15公分厚C3砼路1条266米。
</t>
  </si>
  <si>
    <t xml:space="preserve"> 　 ★新增贫困村硬化路里程（ ≥**公里 ）</t>
  </si>
  <si>
    <t>1.316公里</t>
  </si>
  <si>
    <t xml:space="preserve"> 　 界牌村立卯自然村产业路新开挖、修复里程</t>
  </si>
  <si>
    <t>9.9公里</t>
  </si>
  <si>
    <t xml:space="preserve">勐佑镇界牌村立卯自然村2020年第二批自然村整村推进项目， 新开挖产业路5.7公里，其中鱼塘至立卯上小组产业路4.2公里，立卯上小组至立卯下小组1.5公里，修复改造立卯下小组至打摆田坝4.2公里。
</t>
  </si>
  <si>
    <t xml:space="preserve"> 　 河东村吴家自然村产业路新开挖、修复里程</t>
  </si>
  <si>
    <t>7.5公里</t>
  </si>
  <si>
    <t xml:space="preserve">
勐佑镇河东村吴家自然村2020年第二批自然村整村推进项目，维修改造扁乌公路至吴家小组道路2.5公里；新开挖火烧寨至梧桐山产业路5公里。
</t>
  </si>
  <si>
    <t xml:space="preserve"> 　 新林村红江山自然村产业路硬化里程</t>
  </si>
  <si>
    <t>1.05	公里</t>
  </si>
  <si>
    <t xml:space="preserve">
勐佑镇新林村红江山自然村2020年第二批自然村整村推进项目，红江山小组产业道路硬化1.05公里3150平方米，设计路宽3米，厚15公分C30混凝土浇筑，配套相应的挡墙、涵洞等。
</t>
  </si>
  <si>
    <t xml:space="preserve"> 　 鱼塘村三村自然村产业路硬化里程</t>
  </si>
  <si>
    <t>0.266公里</t>
  </si>
  <si>
    <t xml:space="preserve">
勐佑镇鱼塘村三村梅子树自然村2020年第二批自然村整村推进项目，浇筑三村梅子数洼3米宽15公分厚C3砼路1条266米。
</t>
  </si>
  <si>
    <t>100%</t>
  </si>
  <si>
    <t>凤庆县扶贫开发领导小组关于对《凤庆县人民政府扶贫开发办公室 凤庆县财政局关于请求批准 2020 年第一批省级财政专项扶贫资金分配计划的请示》的批复凤开组〔2020〕7 号 凤庆县2020年度第一批次省级财政专项扶贫资金及项目分配计划表</t>
  </si>
  <si>
    <t xml:space="preserve">   社会效益指标</t>
  </si>
  <si>
    <t xml:space="preserve"> 　 群众生产出行时间缩短</t>
  </si>
  <si>
    <t>0.5小时</t>
  </si>
  <si>
    <t xml:space="preserve"> 　 界牌村立卯自然村产业路建设项目受益人数</t>
  </si>
  <si>
    <t>391人</t>
  </si>
  <si>
    <t xml:space="preserve">勐佑镇界牌村立卯自然村2020年第二批自然村整村推进项目受益1个行政村1个自然村93户农户391人，其中建档立卡贫困户16户51人。
</t>
  </si>
  <si>
    <t xml:space="preserve"> 　 河东村吴家自然村产业路建设项目受益人数</t>
  </si>
  <si>
    <t>230人</t>
  </si>
  <si>
    <t xml:space="preserve">
勐佑镇河东村吴家自然村2020年第二批自然村整村推进项目受益1个行政村1个自然村54户农户230人，其中建档立卡贫困户2户9人。
</t>
  </si>
  <si>
    <t xml:space="preserve"> 　 新林村红江山自然村产业路建设项目受益人数</t>
  </si>
  <si>
    <t>512人</t>
  </si>
  <si>
    <t xml:space="preserve">
勐佑镇新林村红江山自然村2020年第二批自然村整村推进项目受益1个行政村1个自然村127户农户512人，其中建档立卡贫困户11户35人。
</t>
  </si>
  <si>
    <t xml:space="preserve"> 　 鱼塘村三村自然村产业路建设项目受益人数</t>
  </si>
  <si>
    <t>1187人</t>
  </si>
  <si>
    <t xml:space="preserve">
勐佑镇鱼塘村三村梅子树自然村2020年第二批自然村整村推进项目受益1个行政村6个自然村300户农户1187人，其中建档立卡贫困户19户71人。
</t>
  </si>
  <si>
    <t xml:space="preserve"> 　 工程设计使用年限（≥**年）</t>
  </si>
  <si>
    <t>5年</t>
  </si>
  <si>
    <t>凤庆县扶贫开发领导小组关于对《凤庆县人民政府扶贫开发办公室 凤庆县财政局关于请求批准 2020 年第一批省级财政专项扶贫资金分配计划的请示》的批复凤开组〔2020〕7 号 
凤庆县2020年度第一批次省级财政专项扶贫资金及项目分配计划表</t>
  </si>
  <si>
    <t xml:space="preserve"> 　 新建公路列养率（≥**%）</t>
  </si>
  <si>
    <t xml:space="preserve">  服务对象满意度指标</t>
  </si>
  <si>
    <t>受益贫困人口满意度（≥**%）</t>
  </si>
  <si>
    <t>90%</t>
  </si>
  <si>
    <t>凤庆县2020年第一批次省级财政专项扶贫资金项目管理费补助资金</t>
  </si>
  <si>
    <t>11.89万元</t>
  </si>
  <si>
    <t>年度目标</t>
  </si>
  <si>
    <t>按扶贫“四到县”的有关要求，按比例提取项目管理费，集中用于相应项目管理，确保项目资金安全有效运行，持续发挥效益。</t>
  </si>
  <si>
    <t xml:space="preserve"> 　 项目管理费支出（≤**万元）</t>
  </si>
  <si>
    <t>11.89</t>
  </si>
  <si>
    <t>云南省财政专项扶贫资金管理办法</t>
  </si>
  <si>
    <t>按1%标准提取项目管理费</t>
  </si>
  <si>
    <t xml:space="preserve">  时效指标</t>
  </si>
  <si>
    <t xml:space="preserve"> 　 ★项目（工程）完成及时率（≥**%）</t>
  </si>
  <si>
    <t>扶贫项目管理要求设定</t>
  </si>
  <si>
    <t>工作目标计划</t>
  </si>
  <si>
    <t xml:space="preserve">  成本指标</t>
  </si>
  <si>
    <t xml:space="preserve"> 　 项目管理成本（≤**万元）</t>
  </si>
  <si>
    <t>按财务管理内控制度执行</t>
  </si>
  <si>
    <t xml:space="preserve">  社会效益指标</t>
  </si>
  <si>
    <t xml:space="preserve"> 　 ★受益建档立卡贫困人口数（≥**人）</t>
  </si>
  <si>
    <t>根据本批次安排自然村整存推进项目受益人口统计</t>
  </si>
  <si>
    <t xml:space="preserve"> 　 ★受益贫困人口满意度（≥**%）</t>
  </si>
  <si>
    <t>按工作目标设定</t>
  </si>
  <si>
    <t>确保受益人口满意</t>
  </si>
  <si>
    <t>2020年第一批省级财政专项扶贫资金2020年第二批自然村整村推进项目绩效目标表</t>
  </si>
  <si>
    <t>2020年第一批省级财政专项扶贫资金2020年第二批自然村整村推进项目专项资金</t>
  </si>
  <si>
    <t>185(万元）</t>
  </si>
  <si>
    <t>1、项目投资80万元，完成勿把、尾把村民小组产业道路硬化2公里，设计路宽3米，厚15公分C30混凝土浇筑并投入使用，改善当地居民道路出行条件，巩固和提升脱贫攻坚成效。
2、项目投资90万元，完成茶叶山村民小组产业路硬化1.63公里5740平方米，设计路宽3.5米，厚18公分C30混凝土浇筑并投入使用，改善当地居民道路出行条件，巩固和提升脱贫攻坚成效。
3、项目投资15万元，完成水磨河小组新开挖并硬化产业道路0.58公里，配套建设必要的排水沟、挡土墙等设施并投入使用，改善当地居民道路出行条件，巩固和提升脱贫攻坚成效。</t>
  </si>
  <si>
    <t>≥4.21公里</t>
  </si>
  <si>
    <t>凤开办联发【2020】15号</t>
  </si>
  <si>
    <t>新建公里里程</t>
  </si>
  <si>
    <t>=100%</t>
  </si>
  <si>
    <t>项目验收合格率</t>
  </si>
  <si>
    <t xml:space="preserve"> 项目（工程）完成及时率（≥**%）</t>
  </si>
  <si>
    <t>≥100%</t>
  </si>
  <si>
    <t>一年内完工</t>
  </si>
  <si>
    <t xml:space="preserve"> ★道路补助标准（**万元/公里）</t>
  </si>
  <si>
    <t>40.35万元/公里</t>
  </si>
  <si>
    <t xml:space="preserve"> 无</t>
  </si>
  <si>
    <t xml:space="preserve"> 　 贫困地区居民出行平均缩短时间(≥**小时)</t>
  </si>
  <si>
    <t>≥0.1小时</t>
  </si>
  <si>
    <t xml:space="preserve"> 　 贫困地区农户出行方便率</t>
  </si>
  <si>
    <t>可持续影响指标</t>
  </si>
  <si>
    <t>≥30年</t>
  </si>
  <si>
    <t>使用年限</t>
  </si>
  <si>
    <t>★受益建档立卡贫困人口数（≥**人）</t>
  </si>
  <si>
    <t>≥86%</t>
  </si>
  <si>
    <t xml:space="preserve"> 　鲁史镇金马村勿把、尾把自然村，鲁史镇老道箐茶叶山自然村贫困村，鲁史镇鲁史村水磨河自然村硬板路建设</t>
  </si>
  <si>
    <t>凤庆县2020年度第一批次省级财政专项扶贫资金洛党镇岳舞村大团山、阿里土自然村专项资金</t>
  </si>
  <si>
    <t>55万元</t>
  </si>
  <si>
    <t xml:space="preserve">  　   贫困村新建改建公路里程（ ≥**公里 ）</t>
  </si>
  <si>
    <t>1.17</t>
  </si>
  <si>
    <t>根据凤开组〔2020〕7 号凤庆县扶贫开发领导小组关于对《凤庆县人民政府扶贫开发办公室 凤庆县财政局关于请求批准 2020 年第一批省级财政专项扶贫资金分配计划的请示》的批复</t>
  </si>
  <si>
    <t xml:space="preserve"> 新增贫困村硬化路里程（ ≥**公里 ）</t>
  </si>
  <si>
    <t xml:space="preserve">  质量指标</t>
  </si>
  <si>
    <t xml:space="preserve"> 项目（工程）验收合格率 （100%）</t>
  </si>
  <si>
    <t xml:space="preserve"> 道路补助标准（**万元/公里）</t>
  </si>
  <si>
    <t xml:space="preserve">  经济效益指标</t>
  </si>
  <si>
    <t xml:space="preserve">  　 促农增收</t>
  </si>
  <si>
    <t>　 ★受益建档立卡贫困人口数（≥**人）</t>
  </si>
  <si>
    <t xml:space="preserve"> 　         贫困地区建制村通客车率（ ≥**% ）</t>
  </si>
  <si>
    <t xml:space="preserve"> 具备条件的建档立卡贫困村通硬化路率（≥**%)</t>
  </si>
  <si>
    <r>
      <rPr>
        <sz val="11"/>
        <color rgb="FF000000"/>
        <rFont val="宋体"/>
        <charset val="134"/>
      </rPr>
      <t>工程使用年限（</t>
    </r>
    <r>
      <rPr>
        <sz val="11"/>
        <color indexed="8"/>
        <rFont val="SimSun"/>
        <charset val="134"/>
      </rPr>
      <t>≧</t>
    </r>
    <r>
      <rPr>
        <sz val="11"/>
        <color rgb="FF000000"/>
        <rFont val="宋体"/>
        <charset val="134"/>
      </rPr>
      <t>**年）</t>
    </r>
  </si>
  <si>
    <t xml:space="preserve"> 　  受益贫困人口满意度（≥**%）</t>
  </si>
  <si>
    <t xml:space="preserve"> 　 　  受益人口满意度（≥**%）</t>
  </si>
  <si>
    <t>2020年度第一批次省级财政专项扶贫资金洛党镇新峰村农产品储存室建设专项资金</t>
  </si>
  <si>
    <t>20.29万元</t>
  </si>
  <si>
    <t>建设农产品储存室1个，主要工程包括主体房建设，三通一平、地坪、围栏等附属工程及配套设备采购。解决1个行政村7个自然村405户农户1781人，其中建档立卡贫困户90户334人的农产品储存问题。</t>
  </si>
  <si>
    <t xml:space="preserve"> 　 农产品储存室建设面积(平方米）</t>
  </si>
  <si>
    <t>138</t>
  </si>
  <si>
    <t xml:space="preserve"> 工程建设质量（100%）</t>
  </si>
  <si>
    <t xml:space="preserve"> 　 　 每平方建设成本（元/平方米）</t>
  </si>
  <si>
    <t xml:space="preserve"> 　 受益群众满意度（**%）</t>
  </si>
  <si>
    <t>2019年秋季学期补报、2020年春季学期雨露计划补助资金</t>
  </si>
  <si>
    <t>29.15(万元)</t>
  </si>
  <si>
    <t>对2019年秋季学期补报、2020年春季学期农村建档立卡贫困户子女接受中等职业教育、高等职业教育的109名学生实施资助。</t>
  </si>
  <si>
    <t xml:space="preserve"> 　受助学生人数</t>
  </si>
  <si>
    <t>109</t>
  </si>
  <si>
    <t>根据实际接受中等职业教育、高等职业教育建档立卡贫困户子女人数</t>
  </si>
  <si>
    <t>实际申请确定人数</t>
  </si>
  <si>
    <t xml:space="preserve"> 　 ★★★建档立卡贫困户子女受助覆盖率（**%）</t>
  </si>
  <si>
    <t>全部用于中等职业教育、高等职业教育建档立卡贫困户子女</t>
  </si>
  <si>
    <t>雨露计划资助计划</t>
  </si>
  <si>
    <t xml:space="preserve"> 时效指标</t>
  </si>
  <si>
    <t xml:space="preserve"> 　 ★补助资金到位率（≥**%）</t>
  </si>
  <si>
    <t>全部到位</t>
  </si>
  <si>
    <t xml:space="preserve"> 　 补助标准（元/人.年）</t>
  </si>
  <si>
    <t>3000</t>
  </si>
  <si>
    <t>雨露计划资助标准</t>
  </si>
  <si>
    <t>5000</t>
  </si>
  <si>
    <t xml:space="preserve"> 　 ★★★受益建档立卡贫困户数（≥**户）</t>
  </si>
  <si>
    <t>符合资助建档立卡贫困户户数</t>
  </si>
  <si>
    <t xml:space="preserve"> 　 ★受益建档立卡贫困户满意度（≥**%）</t>
  </si>
  <si>
    <t>95</t>
  </si>
  <si>
    <t>受益建档立卡贫困户的评价</t>
  </si>
  <si>
    <t>2020年第一批省级财政专项扶贫资金——第一批“一县一业”产业扶贫项目专项资金</t>
  </si>
  <si>
    <t>678.82万元</t>
  </si>
  <si>
    <t>新建或者改扩建水洗果加工站16个，补助2017年建成未纳入示范创建的初制加工小龙头5个；新建水洗果站生物染料厂3个，加工站配套实施建设。</t>
  </si>
  <si>
    <t xml:space="preserve"> 　 水洗果加工站</t>
  </si>
  <si>
    <t>16个</t>
  </si>
  <si>
    <t>财政整合“一县一业”第一至第六批产业扶贫项目资金使用计划</t>
  </si>
  <si>
    <t>项目建设内容</t>
  </si>
  <si>
    <t xml:space="preserve"> 　 水洗果加工站生物燃料厂</t>
  </si>
  <si>
    <t>3个</t>
  </si>
  <si>
    <t xml:space="preserve"> 　 2017年建设未纳入示范创建小龙头</t>
  </si>
  <si>
    <t>5个</t>
  </si>
  <si>
    <t xml:space="preserve"> 　 加工站配套设施建设</t>
  </si>
  <si>
    <t>2个</t>
  </si>
  <si>
    <t xml:space="preserve"> 　 项目验收合格率（≥**%）</t>
  </si>
  <si>
    <t>按验收办法</t>
  </si>
  <si>
    <t>成本指标</t>
  </si>
  <si>
    <t xml:space="preserve"> 　 水洗果加工站补助标准（&lt;=）</t>
  </si>
  <si>
    <t>20万元</t>
  </si>
  <si>
    <t>补助标准</t>
  </si>
  <si>
    <t xml:space="preserve"> 　 水洗果加工站生物燃料厂补助标准（&lt;=）</t>
  </si>
  <si>
    <t>70万元</t>
  </si>
  <si>
    <t xml:space="preserve"> 　 2017年建设未纳入示范创建小龙头补助标准（&lt;=）</t>
  </si>
  <si>
    <t>经济效益指标</t>
  </si>
  <si>
    <t xml:space="preserve"> 　 　  ★★★带动增加贫困人口全年总收入（≥**万元）</t>
  </si>
  <si>
    <t>按每个加工站加工100吨，每吨增收500元，贫困户20%计算，每站贫困户增收1万元。</t>
  </si>
  <si>
    <t>720人</t>
  </si>
  <si>
    <t>贫困人口数</t>
  </si>
  <si>
    <t xml:space="preserve"> 　  　  　 受益建档立卡贫困人口满意度（≥**%）</t>
  </si>
  <si>
    <t>90</t>
  </si>
  <si>
    <t>满意度绩效目标</t>
  </si>
  <si>
    <t xml:space="preserve"> 　           农业经营主体满意度（≥**%）</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</si>
</sst>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1">
    <font>
      <sz val="11"/>
      <color theme="1"/>
      <name val="宋体"/>
      <charset val="134"/>
      <scheme val="minor"/>
    </font>
    <font>
      <b/>
      <sz val="18"/>
      <color indexed="8"/>
      <name val="宋体"/>
      <charset val="134"/>
    </font>
    <font>
      <sz val="18"/>
      <color indexed="8"/>
      <name val="方正小标宋简体"/>
      <charset val="134"/>
    </font>
    <font>
      <sz val="12"/>
      <color indexed="8"/>
      <name val="宋体"/>
      <charset val="134"/>
    </font>
    <font>
      <sz val="11"/>
      <color indexed="8"/>
      <name val="宋体"/>
      <charset val="134"/>
    </font>
    <font>
      <sz val="10"/>
      <color indexed="8"/>
      <name val="宋体"/>
      <charset val="134"/>
    </font>
    <font>
      <sz val="9"/>
      <color indexed="8"/>
      <name val="宋体"/>
      <charset val="134"/>
    </font>
    <font>
      <sz val="11"/>
      <color rgb="FF000000"/>
      <name val="宋体"/>
      <charset val="134"/>
    </font>
    <font>
      <sz val="22"/>
      <color indexed="8"/>
      <name val="方正小标宋简体"/>
      <charset val="134"/>
    </font>
    <font>
      <sz val="10.5"/>
      <color theme="1"/>
      <name val="宋体"/>
      <charset val="134"/>
    </font>
    <font>
      <sz val="8"/>
      <color indexed="8"/>
      <name val="宋体"/>
      <charset val="134"/>
    </font>
    <font>
      <sz val="12"/>
      <name val="宋体"/>
      <charset val="134"/>
    </font>
    <font>
      <sz val="10"/>
      <name val="宋体"/>
      <charset val="134"/>
    </font>
    <font>
      <b/>
      <sz val="12"/>
      <name val="宋体"/>
      <charset val="134"/>
    </font>
    <font>
      <b/>
      <sz val="10"/>
      <name val="宋体"/>
      <charset val="134"/>
    </font>
    <font>
      <sz val="9"/>
      <name val="宋体"/>
      <charset val="134"/>
    </font>
    <font>
      <b/>
      <sz val="16"/>
      <name val="宋体"/>
      <charset val="134"/>
    </font>
    <font>
      <b/>
      <sz val="9"/>
      <name val="宋体"/>
      <charset val="134"/>
    </font>
    <font>
      <b/>
      <sz val="11"/>
      <name val="宋体"/>
      <charset val="134"/>
    </font>
    <font>
      <sz val="10"/>
      <name val="宋体"/>
      <charset val="134"/>
      <scheme val="minor"/>
    </font>
    <font>
      <b/>
      <sz val="8"/>
      <name val="宋体"/>
      <charset val="134"/>
    </font>
    <font>
      <b/>
      <sz val="18"/>
      <color theme="3"/>
      <name val="宋体"/>
      <charset val="134"/>
      <scheme val="minor"/>
    </font>
    <font>
      <sz val="11"/>
      <color rgb="FFFF0000"/>
      <name val="宋体"/>
      <charset val="0"/>
      <scheme val="minor"/>
    </font>
    <font>
      <u/>
      <sz val="11"/>
      <color rgb="FF800080"/>
      <name val="宋体"/>
      <charset val="0"/>
      <scheme val="minor"/>
    </font>
    <font>
      <b/>
      <sz val="15"/>
      <color theme="3"/>
      <name val="宋体"/>
      <charset val="134"/>
      <scheme val="minor"/>
    </font>
    <font>
      <b/>
      <sz val="13"/>
      <color theme="3"/>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sz val="11"/>
      <color rgb="FF006100"/>
      <name val="宋体"/>
      <charset val="0"/>
      <scheme val="minor"/>
    </font>
    <font>
      <b/>
      <sz val="11"/>
      <color rgb="FFFFFFFF"/>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indexed="8"/>
      <name val="SimSun"/>
      <charset val="134"/>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C7CE"/>
        <bgColor indexed="64"/>
      </patternFill>
    </fill>
    <fill>
      <patternFill patternType="solid">
        <fgColor theme="9"/>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6" fillId="5" borderId="0" applyNumberFormat="0" applyBorder="0" applyAlignment="0" applyProtection="0">
      <alignment vertical="center"/>
    </xf>
    <xf numFmtId="0" fontId="31" fillId="10"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3" borderId="0" applyNumberFormat="0" applyBorder="0" applyAlignment="0" applyProtection="0">
      <alignment vertical="center"/>
    </xf>
    <xf numFmtId="0" fontId="29" fillId="7" borderId="0" applyNumberFormat="0" applyBorder="0" applyAlignment="0" applyProtection="0">
      <alignment vertical="center"/>
    </xf>
    <xf numFmtId="43" fontId="0" fillId="0" borderId="0" applyFont="0" applyFill="0" applyBorder="0" applyAlignment="0" applyProtection="0">
      <alignment vertical="center"/>
    </xf>
    <xf numFmtId="0" fontId="27" fillId="12"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3" borderId="10" applyNumberFormat="0" applyFont="0" applyAlignment="0" applyProtection="0">
      <alignment vertical="center"/>
    </xf>
    <xf numFmtId="0" fontId="27" fillId="14" borderId="0" applyNumberFormat="0" applyBorder="0" applyAlignment="0" applyProtection="0">
      <alignment vertical="center"/>
    </xf>
    <xf numFmtId="0" fontId="2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27" fillId="11" borderId="0" applyNumberFormat="0" applyBorder="0" applyAlignment="0" applyProtection="0">
      <alignment vertical="center"/>
    </xf>
    <xf numFmtId="0" fontId="28" fillId="0" borderId="11" applyNumberFormat="0" applyFill="0" applyAlignment="0" applyProtection="0">
      <alignment vertical="center"/>
    </xf>
    <xf numFmtId="0" fontId="27" fillId="19" borderId="0" applyNumberFormat="0" applyBorder="0" applyAlignment="0" applyProtection="0">
      <alignment vertical="center"/>
    </xf>
    <xf numFmtId="0" fontId="36" fillId="23" borderId="13" applyNumberFormat="0" applyAlignment="0" applyProtection="0">
      <alignment vertical="center"/>
    </xf>
    <xf numFmtId="0" fontId="37" fillId="23" borderId="9" applyNumberFormat="0" applyAlignment="0" applyProtection="0">
      <alignment vertical="center"/>
    </xf>
    <xf numFmtId="0" fontId="35" fillId="18" borderId="12" applyNumberFormat="0" applyAlignment="0" applyProtection="0">
      <alignment vertical="center"/>
    </xf>
    <xf numFmtId="0" fontId="26" fillId="22" borderId="0" applyNumberFormat="0" applyBorder="0" applyAlignment="0" applyProtection="0">
      <alignment vertical="center"/>
    </xf>
    <xf numFmtId="0" fontId="27" fillId="27" borderId="0" applyNumberFormat="0" applyBorder="0" applyAlignment="0" applyProtection="0">
      <alignment vertical="center"/>
    </xf>
    <xf numFmtId="0" fontId="38" fillId="0" borderId="14" applyNumberFormat="0" applyFill="0" applyAlignment="0" applyProtection="0">
      <alignment vertical="center"/>
    </xf>
    <xf numFmtId="0" fontId="39" fillId="0" borderId="15" applyNumberFormat="0" applyFill="0" applyAlignment="0" applyProtection="0">
      <alignment vertical="center"/>
    </xf>
    <xf numFmtId="0" fontId="34" fillId="16" borderId="0" applyNumberFormat="0" applyBorder="0" applyAlignment="0" applyProtection="0">
      <alignment vertical="center"/>
    </xf>
    <xf numFmtId="0" fontId="30" fillId="9" borderId="0" applyNumberFormat="0" applyBorder="0" applyAlignment="0" applyProtection="0">
      <alignment vertical="center"/>
    </xf>
    <xf numFmtId="0" fontId="26" fillId="29" borderId="0" applyNumberFormat="0" applyBorder="0" applyAlignment="0" applyProtection="0">
      <alignment vertical="center"/>
    </xf>
    <xf numFmtId="0" fontId="27" fillId="21" borderId="0" applyNumberFormat="0" applyBorder="0" applyAlignment="0" applyProtection="0">
      <alignment vertical="center"/>
    </xf>
    <xf numFmtId="0" fontId="26" fillId="4" borderId="0" applyNumberFormat="0" applyBorder="0" applyAlignment="0" applyProtection="0">
      <alignment vertical="center"/>
    </xf>
    <xf numFmtId="0" fontId="26" fillId="2"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26" borderId="0" applyNumberFormat="0" applyBorder="0" applyAlignment="0" applyProtection="0">
      <alignment vertical="center"/>
    </xf>
    <xf numFmtId="0" fontId="26" fillId="20" borderId="0" applyNumberFormat="0" applyBorder="0" applyAlignment="0" applyProtection="0">
      <alignment vertical="center"/>
    </xf>
    <xf numFmtId="0" fontId="26" fillId="25" borderId="0" applyNumberFormat="0" applyBorder="0" applyAlignment="0" applyProtection="0">
      <alignment vertical="center"/>
    </xf>
    <xf numFmtId="0" fontId="27" fillId="28" borderId="0" applyNumberFormat="0" applyBorder="0" applyAlignment="0" applyProtection="0">
      <alignment vertical="center"/>
    </xf>
    <xf numFmtId="0" fontId="26" fillId="15" borderId="0" applyNumberFormat="0" applyBorder="0" applyAlignment="0" applyProtection="0">
      <alignment vertical="center"/>
    </xf>
    <xf numFmtId="0" fontId="27" fillId="6" borderId="0" applyNumberFormat="0" applyBorder="0" applyAlignment="0" applyProtection="0">
      <alignment vertical="center"/>
    </xf>
    <xf numFmtId="0" fontId="27" fillId="8" borderId="0" applyNumberFormat="0" applyBorder="0" applyAlignment="0" applyProtection="0">
      <alignment vertical="center"/>
    </xf>
    <xf numFmtId="0" fontId="26" fillId="24" borderId="0" applyNumberFormat="0" applyBorder="0" applyAlignment="0" applyProtection="0">
      <alignment vertical="center"/>
    </xf>
    <xf numFmtId="0" fontId="27" fillId="17" borderId="0" applyNumberFormat="0" applyBorder="0" applyAlignment="0" applyProtection="0">
      <alignment vertical="center"/>
    </xf>
    <xf numFmtId="0" fontId="4" fillId="0" borderId="0">
      <alignment vertical="center"/>
    </xf>
    <xf numFmtId="0" fontId="4" fillId="0" borderId="0"/>
  </cellStyleXfs>
  <cellXfs count="129">
    <xf numFmtId="0" fontId="0" fillId="0" borderId="0" xfId="0">
      <alignment vertical="center"/>
    </xf>
    <xf numFmtId="0" fontId="1" fillId="0" borderId="0" xfId="50" applyNumberFormat="1" applyFont="1" applyFill="1" applyBorder="1" applyAlignment="1" applyProtection="1">
      <alignment horizontal="center" vertical="center" wrapText="1"/>
    </xf>
    <xf numFmtId="0" fontId="2" fillId="0" borderId="0" xfId="49" applyFont="1" applyFill="1" applyBorder="1" applyAlignment="1">
      <alignment horizontal="center" vertical="center"/>
    </xf>
    <xf numFmtId="0" fontId="2" fillId="0" borderId="0" xfId="49" applyFont="1" applyFill="1" applyBorder="1" applyAlignment="1">
      <alignment horizontal="left" vertical="center"/>
    </xf>
    <xf numFmtId="49" fontId="3" fillId="0" borderId="1" xfId="49" applyNumberFormat="1" applyFont="1" applyFill="1" applyBorder="1" applyAlignment="1">
      <alignment vertical="center"/>
    </xf>
    <xf numFmtId="49" fontId="3" fillId="0" borderId="1" xfId="49" applyNumberFormat="1" applyFont="1" applyFill="1" applyBorder="1" applyAlignment="1">
      <alignment vertical="center" wrapText="1"/>
    </xf>
    <xf numFmtId="49" fontId="4" fillId="0" borderId="1" xfId="49" applyNumberFormat="1" applyFont="1" applyFill="1" applyBorder="1" applyAlignment="1">
      <alignment vertical="center" wrapText="1"/>
    </xf>
    <xf numFmtId="49" fontId="0" fillId="0" borderId="1" xfId="49" applyNumberFormat="1" applyFont="1" applyFill="1" applyBorder="1" applyAlignment="1">
      <alignment vertical="center" wrapText="1"/>
    </xf>
    <xf numFmtId="0" fontId="3" fillId="0" borderId="1" xfId="49" applyNumberFormat="1" applyFont="1" applyFill="1" applyBorder="1" applyAlignment="1">
      <alignment horizontal="left" vertical="center"/>
    </xf>
    <xf numFmtId="49" fontId="3" fillId="0" borderId="1" xfId="49" applyNumberFormat="1" applyFont="1" applyFill="1" applyBorder="1" applyAlignment="1">
      <alignment horizontal="left" vertical="center" wrapText="1"/>
    </xf>
    <xf numFmtId="0" fontId="0" fillId="0" borderId="1" xfId="0" applyBorder="1" applyAlignment="1">
      <alignment vertical="center" wrapText="1"/>
    </xf>
    <xf numFmtId="0" fontId="0" fillId="0" borderId="1" xfId="0" applyFont="1" applyBorder="1" applyAlignment="1">
      <alignment vertical="center"/>
    </xf>
    <xf numFmtId="49" fontId="0" fillId="0" borderId="1" xfId="49" applyNumberFormat="1" applyFont="1" applyFill="1" applyBorder="1" applyAlignment="1">
      <alignment horizontal="left" vertical="center" wrapText="1"/>
    </xf>
    <xf numFmtId="0" fontId="0" fillId="0" borderId="1" xfId="0" applyBorder="1" applyAlignment="1">
      <alignment vertical="center"/>
    </xf>
    <xf numFmtId="0" fontId="0" fillId="0" borderId="0" xfId="0" applyAlignment="1">
      <alignment horizontal="center" vertical="center"/>
    </xf>
    <xf numFmtId="0" fontId="0" fillId="0" borderId="0" xfId="0" applyAlignment="1">
      <alignment horizontal="left" vertical="center"/>
    </xf>
    <xf numFmtId="0" fontId="4" fillId="0" borderId="0" xfId="0" applyFont="1" applyFill="1" applyBorder="1" applyAlignment="1">
      <alignment vertical="center" wrapText="1"/>
    </xf>
    <xf numFmtId="0" fontId="3" fillId="0" borderId="0" xfId="49" applyFont="1" applyFill="1" applyBorder="1" applyAlignment="1">
      <alignment vertical="center" wrapText="1"/>
    </xf>
    <xf numFmtId="0" fontId="4" fillId="0" borderId="0" xfId="49" applyFont="1" applyFill="1" applyBorder="1" applyAlignment="1">
      <alignment vertical="center" wrapText="1"/>
    </xf>
    <xf numFmtId="49" fontId="5" fillId="0" borderId="1" xfId="49" applyNumberFormat="1" applyFont="1" applyFill="1" applyBorder="1" applyAlignment="1">
      <alignment horizontal="center" vertical="center" wrapText="1"/>
    </xf>
    <xf numFmtId="49" fontId="6" fillId="0" borderId="1" xfId="49" applyNumberFormat="1" applyFont="1" applyFill="1" applyBorder="1" applyAlignment="1">
      <alignment horizontal="left" vertical="center" wrapText="1"/>
    </xf>
    <xf numFmtId="49" fontId="3" fillId="0" borderId="1" xfId="49" applyNumberFormat="1" applyFont="1" applyFill="1" applyBorder="1" applyAlignment="1">
      <alignment horizontal="center" vertical="center" wrapText="1"/>
    </xf>
    <xf numFmtId="49" fontId="4" fillId="0" borderId="2"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49" fontId="4" fillId="0" borderId="1" xfId="49" applyNumberFormat="1" applyFont="1" applyFill="1" applyBorder="1" applyAlignment="1">
      <alignment horizontal="center" vertical="center" wrapText="1"/>
    </xf>
    <xf numFmtId="49" fontId="3" fillId="0" borderId="1" xfId="49" applyNumberFormat="1" applyFont="1" applyFill="1" applyBorder="1" applyAlignment="1">
      <alignment horizontal="center" vertical="center"/>
    </xf>
    <xf numFmtId="49" fontId="4" fillId="0" borderId="3" xfId="49" applyNumberFormat="1" applyFont="1" applyFill="1" applyBorder="1" applyAlignment="1">
      <alignment horizontal="center" vertical="center" wrapText="1"/>
    </xf>
    <xf numFmtId="0" fontId="4" fillId="0" borderId="0" xfId="0" applyFont="1" applyFill="1" applyBorder="1" applyAlignment="1">
      <alignment vertical="center"/>
    </xf>
    <xf numFmtId="0" fontId="3" fillId="0" borderId="0" xfId="49" applyFont="1" applyFill="1" applyBorder="1" applyAlignment="1">
      <alignment vertical="center"/>
    </xf>
    <xf numFmtId="0" fontId="4" fillId="0" borderId="0" xfId="49" applyFont="1" applyFill="1" applyBorder="1" applyAlignment="1">
      <alignment vertical="center"/>
    </xf>
    <xf numFmtId="0" fontId="4" fillId="0" borderId="0" xfId="49" applyFont="1" applyFill="1" applyBorder="1" applyAlignment="1">
      <alignment horizontal="center" vertical="center"/>
    </xf>
    <xf numFmtId="49" fontId="3" fillId="0" borderId="2" xfId="49" applyNumberFormat="1" applyFont="1" applyFill="1" applyBorder="1" applyAlignment="1">
      <alignment horizontal="center" vertical="center" wrapText="1"/>
    </xf>
    <xf numFmtId="49" fontId="3" fillId="0" borderId="4" xfId="49" applyNumberFormat="1" applyFont="1" applyFill="1" applyBorder="1" applyAlignment="1">
      <alignment horizontal="center" vertical="center" wrapText="1"/>
    </xf>
    <xf numFmtId="0" fontId="3" fillId="0" borderId="1" xfId="49" applyFont="1" applyFill="1" applyBorder="1" applyAlignment="1">
      <alignment horizontal="center" vertical="center"/>
    </xf>
    <xf numFmtId="9" fontId="3" fillId="0" borderId="1" xfId="49" applyNumberFormat="1" applyFont="1" applyFill="1" applyBorder="1" applyAlignment="1">
      <alignment horizontal="center" vertical="center"/>
    </xf>
    <xf numFmtId="49" fontId="7" fillId="0" borderId="1" xfId="49" applyNumberFormat="1" applyFont="1" applyFill="1" applyBorder="1" applyAlignment="1">
      <alignment horizontal="left" vertical="center" wrapText="1"/>
    </xf>
    <xf numFmtId="0" fontId="3" fillId="0" borderId="1" xfId="49" applyNumberFormat="1" applyFont="1" applyFill="1" applyBorder="1" applyAlignment="1" applyProtection="1">
      <alignment horizontal="center" vertical="center"/>
    </xf>
    <xf numFmtId="49" fontId="3" fillId="0" borderId="3" xfId="49" applyNumberFormat="1" applyFont="1" applyFill="1" applyBorder="1" applyAlignment="1">
      <alignment horizontal="center" vertical="center" wrapText="1"/>
    </xf>
    <xf numFmtId="0" fontId="3" fillId="0" borderId="0" xfId="49" applyFont="1" applyFill="1" applyBorder="1" applyAlignment="1">
      <alignment horizontal="center" vertical="center"/>
    </xf>
    <xf numFmtId="0" fontId="4" fillId="0" borderId="0" xfId="49" applyFont="1" applyFill="1" applyAlignment="1">
      <alignment horizontal="center" vertical="center"/>
    </xf>
    <xf numFmtId="0" fontId="3" fillId="0" borderId="0" xfId="49" applyFont="1" applyFill="1" applyAlignment="1">
      <alignment horizontal="center" vertical="center"/>
    </xf>
    <xf numFmtId="0" fontId="3" fillId="0" borderId="0" xfId="50" applyFont="1" applyFill="1" applyAlignment="1">
      <alignment horizontal="center" vertical="center" wrapText="1"/>
    </xf>
    <xf numFmtId="0" fontId="8" fillId="0" borderId="0" xfId="49" applyFont="1" applyFill="1" applyBorder="1" applyAlignment="1">
      <alignment horizontal="center" vertical="center"/>
    </xf>
    <xf numFmtId="49" fontId="5" fillId="0" borderId="5" xfId="49" applyNumberFormat="1" applyFont="1" applyFill="1" applyBorder="1" applyAlignment="1">
      <alignment horizontal="center" vertical="center"/>
    </xf>
    <xf numFmtId="49" fontId="5" fillId="0" borderId="6" xfId="49" applyNumberFormat="1" applyFont="1" applyFill="1" applyBorder="1" applyAlignment="1">
      <alignment horizontal="center" vertical="center"/>
    </xf>
    <xf numFmtId="49" fontId="5" fillId="0" borderId="7" xfId="49" applyNumberFormat="1" applyFont="1" applyFill="1" applyBorder="1" applyAlignment="1">
      <alignment horizontal="center" vertical="center"/>
    </xf>
    <xf numFmtId="49" fontId="3" fillId="0" borderId="5" xfId="49" applyNumberFormat="1" applyFont="1" applyFill="1" applyBorder="1" applyAlignment="1">
      <alignment horizontal="center" vertical="center"/>
    </xf>
    <xf numFmtId="49" fontId="3" fillId="0" borderId="6" xfId="49" applyNumberFormat="1" applyFont="1" applyFill="1" applyBorder="1" applyAlignment="1">
      <alignment horizontal="center" vertical="center"/>
    </xf>
    <xf numFmtId="49" fontId="3" fillId="0" borderId="7" xfId="49" applyNumberFormat="1" applyFont="1" applyFill="1" applyBorder="1" applyAlignment="1">
      <alignment horizontal="center" vertical="center"/>
    </xf>
    <xf numFmtId="49" fontId="3" fillId="0" borderId="5" xfId="49" applyNumberFormat="1" applyFont="1" applyFill="1" applyBorder="1" applyAlignment="1">
      <alignment horizontal="center" vertical="center" wrapText="1"/>
    </xf>
    <xf numFmtId="49" fontId="3" fillId="0" borderId="7" xfId="49" applyNumberFormat="1" applyFont="1" applyFill="1" applyBorder="1" applyAlignment="1">
      <alignment horizontal="center" vertical="center" wrapText="1"/>
    </xf>
    <xf numFmtId="0" fontId="8" fillId="0" borderId="0" xfId="49" applyFont="1" applyFill="1" applyAlignment="1">
      <alignment horizontal="center" vertical="center"/>
    </xf>
    <xf numFmtId="49" fontId="4" fillId="0" borderId="4" xfId="49" applyNumberFormat="1" applyFont="1" applyFill="1" applyBorder="1" applyAlignment="1">
      <alignment horizontal="center" vertical="center" wrapText="1"/>
    </xf>
    <xf numFmtId="9" fontId="3" fillId="0" borderId="0" xfId="49" applyNumberFormat="1" applyFont="1" applyFill="1" applyAlignment="1">
      <alignment horizontal="center" vertical="center"/>
    </xf>
    <xf numFmtId="0" fontId="3" fillId="0" borderId="0" xfId="49" applyFont="1" applyFill="1" applyAlignment="1">
      <alignment horizontal="center" vertical="center" wrapText="1"/>
    </xf>
    <xf numFmtId="0" fontId="3" fillId="0" borderId="1" xfId="49" applyFont="1" applyFill="1" applyBorder="1" applyAlignment="1">
      <alignment vertical="center"/>
    </xf>
    <xf numFmtId="0" fontId="3" fillId="0" borderId="0" xfId="50" applyFont="1" applyFill="1" applyBorder="1" applyAlignment="1">
      <alignment horizontal="left" vertical="center" wrapText="1"/>
    </xf>
    <xf numFmtId="0" fontId="8" fillId="0" borderId="0" xfId="49" applyFont="1" applyFill="1" applyBorder="1" applyAlignment="1">
      <alignment vertical="center"/>
    </xf>
    <xf numFmtId="49" fontId="3" fillId="0" borderId="6" xfId="49" applyNumberFormat="1" applyFont="1" applyFill="1" applyBorder="1" applyAlignment="1">
      <alignment horizontal="center" vertical="center" wrapText="1"/>
    </xf>
    <xf numFmtId="49" fontId="3" fillId="0" borderId="1" xfId="49" applyNumberFormat="1" applyFont="1" applyFill="1" applyBorder="1" applyAlignment="1">
      <alignment horizontal="right" vertical="center"/>
    </xf>
    <xf numFmtId="49" fontId="6" fillId="0" borderId="5" xfId="49" applyNumberFormat="1" applyFont="1" applyFill="1" applyBorder="1" applyAlignment="1">
      <alignment horizontal="left" vertical="center" wrapText="1"/>
    </xf>
    <xf numFmtId="49" fontId="6" fillId="0" borderId="7" xfId="49" applyNumberFormat="1" applyFont="1" applyFill="1" applyBorder="1" applyAlignment="1">
      <alignment horizontal="left" vertical="center" wrapText="1"/>
    </xf>
    <xf numFmtId="0" fontId="9" fillId="0" borderId="1" xfId="0" applyFont="1" applyFill="1" applyBorder="1" applyAlignment="1">
      <alignment horizontal="center" vertical="center"/>
    </xf>
    <xf numFmtId="49" fontId="10" fillId="0" borderId="1" xfId="49" applyNumberFormat="1" applyFont="1" applyFill="1" applyBorder="1" applyAlignment="1">
      <alignment horizontal="left" vertical="center" wrapText="1"/>
    </xf>
    <xf numFmtId="9" fontId="9" fillId="0" borderId="1" xfId="0" applyNumberFormat="1" applyFont="1" applyFill="1" applyBorder="1" applyAlignment="1">
      <alignment horizontal="center" vertical="center"/>
    </xf>
    <xf numFmtId="0" fontId="0" fillId="0" borderId="0" xfId="0" applyFill="1" applyAlignment="1">
      <alignment vertical="center"/>
    </xf>
    <xf numFmtId="49" fontId="3" fillId="0" borderId="1" xfId="49" applyNumberFormat="1" applyFont="1" applyFill="1" applyBorder="1" applyAlignment="1">
      <alignment horizontal="left" vertical="center"/>
    </xf>
    <xf numFmtId="49" fontId="3" fillId="0" borderId="5" xfId="49" applyNumberFormat="1" applyFont="1" applyFill="1" applyBorder="1" applyAlignment="1">
      <alignment horizontal="left" vertical="center" wrapText="1"/>
    </xf>
    <xf numFmtId="49" fontId="3" fillId="0" borderId="7" xfId="49" applyNumberFormat="1" applyFont="1" applyFill="1" applyBorder="1" applyAlignment="1">
      <alignment horizontal="left" vertical="center" wrapText="1"/>
    </xf>
    <xf numFmtId="49" fontId="5" fillId="0" borderId="1" xfId="49" applyNumberFormat="1" applyFont="1" applyFill="1" applyBorder="1" applyAlignment="1">
      <alignment horizontal="left" vertical="center" wrapText="1"/>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1" xfId="0" applyFill="1" applyBorder="1" applyAlignment="1">
      <alignment horizontal="center" vertical="center"/>
    </xf>
    <xf numFmtId="0" fontId="0" fillId="0" borderId="0" xfId="0" applyFill="1" applyAlignment="1">
      <alignment horizontal="center" vertical="center"/>
    </xf>
    <xf numFmtId="0" fontId="0" fillId="0" borderId="0" xfId="0" applyFill="1" applyAlignment="1">
      <alignment horizontal="left" vertical="center"/>
    </xf>
    <xf numFmtId="0" fontId="0" fillId="0" borderId="3" xfId="0" applyFill="1" applyBorder="1" applyAlignment="1">
      <alignment horizontal="center" vertical="center"/>
    </xf>
    <xf numFmtId="0" fontId="11" fillId="0" borderId="0" xfId="0" applyFont="1" applyFill="1" applyBorder="1" applyAlignment="1" applyProtection="1">
      <alignment vertical="center" wrapText="1"/>
    </xf>
    <xf numFmtId="0" fontId="12" fillId="0" borderId="0" xfId="0" applyFont="1" applyFill="1" applyBorder="1" applyAlignment="1" applyProtection="1">
      <alignment vertical="center" wrapText="1"/>
    </xf>
    <xf numFmtId="0" fontId="13" fillId="0" borderId="0"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11"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left" vertical="center" wrapText="1"/>
    </xf>
    <xf numFmtId="176" fontId="1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left" vertical="center" wrapText="1"/>
    </xf>
    <xf numFmtId="0" fontId="11" fillId="0" borderId="0" xfId="0" applyFont="1" applyFill="1" applyBorder="1" applyAlignment="1" applyProtection="1">
      <alignment horizontal="right" vertical="center" wrapText="1"/>
    </xf>
    <xf numFmtId="0" fontId="18" fillId="0" borderId="1"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18" fillId="0" borderId="5" xfId="0" applyFont="1" applyFill="1" applyBorder="1" applyAlignment="1" applyProtection="1">
      <alignment horizontal="left" vertical="center" wrapText="1"/>
    </xf>
    <xf numFmtId="0" fontId="18" fillId="0" borderId="6" xfId="0" applyFont="1" applyFill="1" applyBorder="1" applyAlignment="1" applyProtection="1">
      <alignment horizontal="left" vertical="center" wrapText="1"/>
    </xf>
    <xf numFmtId="0" fontId="18" fillId="0" borderId="7" xfId="0" applyFont="1" applyFill="1" applyBorder="1" applyAlignment="1" applyProtection="1">
      <alignment horizontal="left" vertical="center" wrapText="1"/>
    </xf>
    <xf numFmtId="0" fontId="12" fillId="0" borderId="1" xfId="0" applyFont="1" applyFill="1" applyBorder="1" applyAlignment="1" applyProtection="1">
      <alignment vertical="center" wrapText="1"/>
    </xf>
    <xf numFmtId="0" fontId="12" fillId="0" borderId="7"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14" fillId="0" borderId="5" xfId="0" applyFont="1" applyFill="1" applyBorder="1" applyAlignment="1" applyProtection="1">
      <alignment horizontal="center" vertical="center" wrapText="1"/>
    </xf>
    <xf numFmtId="0" fontId="14" fillId="0" borderId="6"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4" fillId="0" borderId="3" xfId="0" applyFont="1" applyFill="1" applyBorder="1" applyAlignment="1" applyProtection="1">
      <alignment horizontal="center" vertical="center" wrapText="1"/>
    </xf>
    <xf numFmtId="176" fontId="16" fillId="0" borderId="0" xfId="0" applyNumberFormat="1" applyFont="1" applyFill="1" applyBorder="1" applyAlignment="1" applyProtection="1">
      <alignment horizontal="center" vertical="center" wrapText="1"/>
    </xf>
    <xf numFmtId="176" fontId="11" fillId="0" borderId="0" xfId="0" applyNumberFormat="1" applyFont="1" applyFill="1" applyBorder="1" applyAlignment="1" applyProtection="1">
      <alignment horizontal="right" vertical="center" wrapText="1"/>
    </xf>
    <xf numFmtId="176" fontId="14" fillId="0" borderId="6" xfId="0" applyNumberFormat="1"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176" fontId="20" fillId="0" borderId="1" xfId="0" applyNumberFormat="1" applyFont="1" applyFill="1" applyBorder="1" applyAlignment="1" applyProtection="1">
      <alignment horizontal="center" vertical="center" wrapText="1"/>
    </xf>
    <xf numFmtId="176" fontId="14" fillId="0" borderId="1" xfId="0" applyNumberFormat="1" applyFont="1" applyFill="1" applyBorder="1" applyAlignment="1" applyProtection="1">
      <alignment horizontal="center" vertical="center" wrapText="1"/>
    </xf>
    <xf numFmtId="176" fontId="12" fillId="0" borderId="1" xfId="0" applyNumberFormat="1" applyFont="1" applyFill="1" applyBorder="1" applyAlignment="1" applyProtection="1">
      <alignment horizontal="center" vertical="center" wrapText="1"/>
    </xf>
    <xf numFmtId="176" fontId="12" fillId="0" borderId="3" xfId="0" applyNumberFormat="1"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pplyProtection="1">
      <alignment vertical="center" wrapText="1"/>
    </xf>
    <xf numFmtId="0" fontId="17" fillId="0" borderId="1" xfId="0" applyFont="1" applyFill="1" applyBorder="1" applyAlignment="1">
      <alignment vertical="center" wrapText="1"/>
    </xf>
    <xf numFmtId="0" fontId="17" fillId="0" borderId="3" xfId="0" applyFont="1" applyFill="1" applyBorder="1" applyAlignment="1" applyProtection="1">
      <alignment horizontal="center" vertical="center" wrapText="1"/>
    </xf>
    <xf numFmtId="0" fontId="13" fillId="0" borderId="1" xfId="0" applyFont="1" applyFill="1" applyBorder="1" applyAlignment="1" applyProtection="1">
      <alignment vertical="center" wrapText="1"/>
    </xf>
    <xf numFmtId="0" fontId="14" fillId="0" borderId="1" xfId="0" applyFont="1" applyFill="1" applyBorder="1" applyAlignment="1" applyProtection="1">
      <alignment vertical="center" wrapText="1"/>
    </xf>
    <xf numFmtId="0" fontId="15" fillId="0" borderId="1" xfId="0" applyFont="1" applyFill="1" applyBorder="1" applyAlignment="1">
      <alignment horizontal="center" vertical="center" wrapText="1"/>
    </xf>
    <xf numFmtId="0" fontId="11" fillId="0" borderId="1" xfId="0" applyFont="1" applyFill="1" applyBorder="1" applyAlignment="1" applyProtection="1">
      <alignment vertical="center" wrapText="1"/>
    </xf>
    <xf numFmtId="0" fontId="15" fillId="0" borderId="3" xfId="0" applyFont="1" applyFill="1" applyBorder="1" applyAlignment="1" applyProtection="1">
      <alignment horizontal="center" vertical="center" wrapText="1"/>
    </xf>
    <xf numFmtId="49" fontId="3" fillId="0" borderId="1" xfId="49" applyNumberFormat="1" applyFont="1" applyFill="1" applyBorder="1" applyAlignment="1" quotePrefix="1">
      <alignment horizontal="center" vertical="center"/>
    </xf>
    <xf numFmtId="49" fontId="3" fillId="0" borderId="1" xfId="49" applyNumberFormat="1" applyFont="1" applyFill="1" applyBorder="1" applyAlignment="1" quotePrefix="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4" xfId="50"/>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W24"/>
  <sheetViews>
    <sheetView topLeftCell="B1" workbookViewId="0">
      <selection activeCell="H15" sqref="H15"/>
    </sheetView>
  </sheetViews>
  <sheetFormatPr defaultColWidth="9" defaultRowHeight="14.25"/>
  <cols>
    <col min="1" max="1" width="12.5166666666667" style="80" customWidth="1"/>
    <col min="2" max="2" width="17" style="76" customWidth="1"/>
    <col min="3" max="3" width="21.375" style="76" customWidth="1"/>
    <col min="4" max="4" width="12.25" style="76" customWidth="1"/>
    <col min="5" max="5" width="10.75" style="76" customWidth="1"/>
    <col min="6" max="6" width="11.25" style="81" customWidth="1"/>
    <col min="7" max="7" width="6.125" style="76" customWidth="1"/>
    <col min="8" max="8" width="32.625" style="82" customWidth="1"/>
    <col min="9" max="9" width="9.375" style="76"/>
    <col min="10" max="10" width="5.375" style="76" customWidth="1"/>
    <col min="11" max="11" width="9.375" style="83" customWidth="1"/>
    <col min="12" max="12" width="3.875" style="76" customWidth="1"/>
    <col min="13" max="13" width="5.75" style="76" customWidth="1"/>
    <col min="14" max="14" width="5.5" style="76" customWidth="1"/>
    <col min="15" max="15" width="5.625" style="76" customWidth="1"/>
    <col min="16" max="16" width="5" style="76" customWidth="1"/>
    <col min="17" max="18" width="3.875" style="76" customWidth="1"/>
    <col min="19" max="19" width="16.125" style="84" customWidth="1"/>
    <col min="20" max="20" width="11.5" style="76" customWidth="1"/>
    <col min="21" max="16384" width="9" style="76"/>
  </cols>
  <sheetData>
    <row r="1" s="76" customFormat="1" ht="34" customHeight="1" spans="1:19">
      <c r="A1" s="85" t="s">
        <v>0</v>
      </c>
      <c r="B1" s="85"/>
      <c r="C1" s="85"/>
      <c r="D1" s="85"/>
      <c r="E1" s="85"/>
      <c r="F1" s="86"/>
      <c r="G1" s="85"/>
      <c r="H1" s="87"/>
      <c r="I1" s="85"/>
      <c r="J1" s="85"/>
      <c r="K1" s="110"/>
      <c r="L1" s="85"/>
      <c r="M1" s="85"/>
      <c r="N1" s="85"/>
      <c r="O1" s="85"/>
      <c r="P1" s="85"/>
      <c r="Q1" s="86"/>
      <c r="R1" s="85"/>
      <c r="S1" s="118"/>
    </row>
    <row r="2" s="77" customFormat="1" ht="22" customHeight="1" spans="1:19">
      <c r="A2" s="80" t="s">
        <v>1</v>
      </c>
      <c r="B2" s="88"/>
      <c r="C2" s="88"/>
      <c r="D2" s="88"/>
      <c r="E2" s="88"/>
      <c r="F2" s="81"/>
      <c r="G2" s="88"/>
      <c r="H2" s="82"/>
      <c r="I2" s="88"/>
      <c r="J2" s="88"/>
      <c r="K2" s="111"/>
      <c r="L2" s="88"/>
      <c r="M2" s="88"/>
      <c r="N2" s="88"/>
      <c r="O2" s="88"/>
      <c r="P2" s="88"/>
      <c r="Q2" s="88"/>
      <c r="R2" s="88"/>
      <c r="S2" s="84"/>
    </row>
    <row r="3" s="78" customFormat="1" spans="1:23">
      <c r="A3" s="89" t="s">
        <v>2</v>
      </c>
      <c r="B3" s="89" t="s">
        <v>3</v>
      </c>
      <c r="C3" s="89" t="s">
        <v>4</v>
      </c>
      <c r="D3" s="89" t="s">
        <v>5</v>
      </c>
      <c r="E3" s="89" t="s">
        <v>6</v>
      </c>
      <c r="F3" s="90" t="s">
        <v>7</v>
      </c>
      <c r="G3" s="89" t="s">
        <v>8</v>
      </c>
      <c r="H3" s="91" t="s">
        <v>9</v>
      </c>
      <c r="I3" s="90" t="s">
        <v>10</v>
      </c>
      <c r="J3" s="102" t="s">
        <v>11</v>
      </c>
      <c r="K3" s="112"/>
      <c r="L3" s="103"/>
      <c r="M3" s="103"/>
      <c r="N3" s="103"/>
      <c r="O3" s="103"/>
      <c r="P3" s="103"/>
      <c r="Q3" s="103"/>
      <c r="R3" s="119"/>
      <c r="S3" s="91" t="s">
        <v>12</v>
      </c>
      <c r="T3" s="91" t="s">
        <v>13</v>
      </c>
      <c r="U3" s="91"/>
      <c r="V3" s="91"/>
      <c r="W3" s="91"/>
    </row>
    <row r="4" s="78" customFormat="1" ht="65" customHeight="1" spans="1:23">
      <c r="A4" s="89"/>
      <c r="B4" s="89"/>
      <c r="C4" s="89"/>
      <c r="D4" s="89"/>
      <c r="E4" s="89"/>
      <c r="F4" s="90"/>
      <c r="G4" s="89"/>
      <c r="H4" s="91"/>
      <c r="I4" s="90"/>
      <c r="J4" s="113" t="s">
        <v>14</v>
      </c>
      <c r="K4" s="114" t="s">
        <v>15</v>
      </c>
      <c r="L4" s="113" t="s">
        <v>16</v>
      </c>
      <c r="M4" s="113" t="s">
        <v>17</v>
      </c>
      <c r="N4" s="113" t="s">
        <v>18</v>
      </c>
      <c r="O4" s="113" t="s">
        <v>19</v>
      </c>
      <c r="P4" s="113" t="s">
        <v>20</v>
      </c>
      <c r="Q4" s="113" t="s">
        <v>21</v>
      </c>
      <c r="R4" s="113" t="s">
        <v>22</v>
      </c>
      <c r="S4" s="91"/>
      <c r="T4" s="120" t="s">
        <v>23</v>
      </c>
      <c r="U4" s="120" t="s">
        <v>24</v>
      </c>
      <c r="V4" s="121" t="s">
        <v>25</v>
      </c>
      <c r="W4" s="122" t="s">
        <v>26</v>
      </c>
    </row>
    <row r="5" s="78" customFormat="1" ht="20" customHeight="1" spans="1:23">
      <c r="A5" s="89" t="s">
        <v>27</v>
      </c>
      <c r="B5" s="89"/>
      <c r="C5" s="89"/>
      <c r="D5" s="89"/>
      <c r="E5" s="89"/>
      <c r="F5" s="90"/>
      <c r="G5" s="89"/>
      <c r="H5" s="91"/>
      <c r="I5" s="115">
        <f>I6+I8+I21</f>
        <v>1189</v>
      </c>
      <c r="J5" s="115"/>
      <c r="K5" s="115">
        <f>K6+K8+K21</f>
        <v>1189</v>
      </c>
      <c r="L5" s="90"/>
      <c r="M5" s="90"/>
      <c r="N5" s="90"/>
      <c r="O5" s="90"/>
      <c r="P5" s="90"/>
      <c r="Q5" s="90"/>
      <c r="R5" s="90"/>
      <c r="S5" s="123"/>
      <c r="T5" s="124"/>
      <c r="U5" s="124"/>
      <c r="V5" s="124"/>
      <c r="W5" s="124"/>
    </row>
    <row r="6" s="78" customFormat="1" ht="20" customHeight="1" spans="1:23">
      <c r="A6" s="92" t="s">
        <v>28</v>
      </c>
      <c r="B6" s="93"/>
      <c r="C6" s="94"/>
      <c r="D6" s="89"/>
      <c r="E6" s="89"/>
      <c r="F6" s="90"/>
      <c r="G6" s="89"/>
      <c r="H6" s="91"/>
      <c r="I6" s="115">
        <f>I7</f>
        <v>678.82</v>
      </c>
      <c r="J6" s="115"/>
      <c r="K6" s="115">
        <f>K7</f>
        <v>678.82</v>
      </c>
      <c r="L6" s="90"/>
      <c r="M6" s="90"/>
      <c r="N6" s="90"/>
      <c r="O6" s="90"/>
      <c r="P6" s="90"/>
      <c r="Q6" s="90"/>
      <c r="R6" s="90"/>
      <c r="S6" s="123"/>
      <c r="T6" s="124"/>
      <c r="U6" s="124"/>
      <c r="V6" s="124"/>
      <c r="W6" s="124"/>
    </row>
    <row r="7" s="79" customFormat="1" ht="39" customHeight="1" spans="1:23">
      <c r="A7" s="95" t="s">
        <v>29</v>
      </c>
      <c r="B7" s="95" t="s">
        <v>30</v>
      </c>
      <c r="C7" s="96" t="s">
        <v>31</v>
      </c>
      <c r="D7" s="97" t="s">
        <v>32</v>
      </c>
      <c r="E7" s="97" t="s">
        <v>33</v>
      </c>
      <c r="F7" s="90"/>
      <c r="G7" s="97" t="s">
        <v>34</v>
      </c>
      <c r="H7" s="97" t="s">
        <v>35</v>
      </c>
      <c r="I7" s="116">
        <v>678.82</v>
      </c>
      <c r="J7" s="116"/>
      <c r="K7" s="116">
        <v>678.82</v>
      </c>
      <c r="L7" s="90"/>
      <c r="M7" s="90"/>
      <c r="N7" s="90"/>
      <c r="O7" s="90"/>
      <c r="P7" s="90"/>
      <c r="Q7" s="90"/>
      <c r="R7" s="90"/>
      <c r="S7" s="109"/>
      <c r="T7" s="125"/>
      <c r="U7" s="125"/>
      <c r="V7" s="125"/>
      <c r="W7" s="125"/>
    </row>
    <row r="8" s="78" customFormat="1" ht="20" customHeight="1" spans="1:23">
      <c r="A8" s="92" t="s">
        <v>36</v>
      </c>
      <c r="B8" s="93"/>
      <c r="C8" s="94"/>
      <c r="D8" s="89"/>
      <c r="E8" s="89"/>
      <c r="F8" s="90"/>
      <c r="G8" s="89"/>
      <c r="H8" s="91"/>
      <c r="I8" s="115">
        <f>SUM(I9:I20)</f>
        <v>498.29</v>
      </c>
      <c r="J8" s="115"/>
      <c r="K8" s="115">
        <f>SUM(K9:K20)</f>
        <v>498.29</v>
      </c>
      <c r="L8" s="90"/>
      <c r="M8" s="90"/>
      <c r="N8" s="90"/>
      <c r="O8" s="90"/>
      <c r="P8" s="90"/>
      <c r="Q8" s="90"/>
      <c r="R8" s="90"/>
      <c r="S8" s="123"/>
      <c r="T8" s="124"/>
      <c r="U8" s="124"/>
      <c r="V8" s="124"/>
      <c r="W8" s="124"/>
    </row>
    <row r="9" s="78" customFormat="1" ht="63" customHeight="1" spans="1:23">
      <c r="A9" s="95" t="s">
        <v>29</v>
      </c>
      <c r="B9" s="95" t="s">
        <v>30</v>
      </c>
      <c r="C9" s="95" t="s">
        <v>37</v>
      </c>
      <c r="D9" s="97" t="s">
        <v>38</v>
      </c>
      <c r="E9" s="98" t="s">
        <v>39</v>
      </c>
      <c r="F9" s="98" t="s">
        <v>40</v>
      </c>
      <c r="G9" s="98" t="s">
        <v>34</v>
      </c>
      <c r="H9" s="99" t="s">
        <v>41</v>
      </c>
      <c r="I9" s="116">
        <f t="shared" ref="I9:I20" si="0">K9+Q9+R9</f>
        <v>20</v>
      </c>
      <c r="J9" s="117"/>
      <c r="K9" s="117">
        <v>20</v>
      </c>
      <c r="L9" s="109"/>
      <c r="M9" s="109"/>
      <c r="N9" s="109"/>
      <c r="O9" s="109"/>
      <c r="P9" s="109"/>
      <c r="Q9" s="109"/>
      <c r="R9" s="109"/>
      <c r="S9" s="126" t="s">
        <v>42</v>
      </c>
      <c r="T9" s="95" t="s">
        <v>43</v>
      </c>
      <c r="U9" s="95" t="s">
        <v>44</v>
      </c>
      <c r="V9" s="95" t="s">
        <v>45</v>
      </c>
      <c r="W9" s="95" t="s">
        <v>46</v>
      </c>
    </row>
    <row r="10" s="78" customFormat="1" ht="63" customHeight="1" spans="1:23">
      <c r="A10" s="95" t="s">
        <v>29</v>
      </c>
      <c r="B10" s="95" t="s">
        <v>30</v>
      </c>
      <c r="C10" s="95" t="s">
        <v>47</v>
      </c>
      <c r="D10" s="97" t="s">
        <v>48</v>
      </c>
      <c r="E10" s="98" t="s">
        <v>39</v>
      </c>
      <c r="F10" s="98" t="s">
        <v>49</v>
      </c>
      <c r="G10" s="98" t="s">
        <v>34</v>
      </c>
      <c r="H10" s="100" t="s">
        <v>50</v>
      </c>
      <c r="I10" s="116">
        <f t="shared" si="0"/>
        <v>80</v>
      </c>
      <c r="J10" s="117"/>
      <c r="K10" s="117">
        <v>80</v>
      </c>
      <c r="L10" s="109"/>
      <c r="M10" s="109"/>
      <c r="N10" s="109"/>
      <c r="O10" s="109"/>
      <c r="P10" s="109"/>
      <c r="Q10" s="109"/>
      <c r="R10" s="109"/>
      <c r="S10" s="126" t="s">
        <v>51</v>
      </c>
      <c r="T10" s="95" t="s">
        <v>43</v>
      </c>
      <c r="U10" s="95" t="s">
        <v>44</v>
      </c>
      <c r="V10" s="95" t="s">
        <v>45</v>
      </c>
      <c r="W10" s="95" t="s">
        <v>46</v>
      </c>
    </row>
    <row r="11" s="78" customFormat="1" ht="63" customHeight="1" spans="1:23">
      <c r="A11" s="95" t="s">
        <v>29</v>
      </c>
      <c r="B11" s="95" t="s">
        <v>30</v>
      </c>
      <c r="C11" s="95" t="s">
        <v>52</v>
      </c>
      <c r="D11" s="97" t="s">
        <v>48</v>
      </c>
      <c r="E11" s="98" t="s">
        <v>39</v>
      </c>
      <c r="F11" s="98" t="s">
        <v>53</v>
      </c>
      <c r="G11" s="98" t="s">
        <v>34</v>
      </c>
      <c r="H11" s="100" t="s">
        <v>54</v>
      </c>
      <c r="I11" s="116">
        <f t="shared" si="0"/>
        <v>90</v>
      </c>
      <c r="J11" s="117"/>
      <c r="K11" s="117">
        <v>90</v>
      </c>
      <c r="L11" s="109"/>
      <c r="M11" s="109"/>
      <c r="N11" s="109"/>
      <c r="O11" s="109"/>
      <c r="P11" s="109"/>
      <c r="Q11" s="109"/>
      <c r="R11" s="109"/>
      <c r="S11" s="126" t="s">
        <v>55</v>
      </c>
      <c r="T11" s="95" t="s">
        <v>43</v>
      </c>
      <c r="U11" s="95" t="s">
        <v>44</v>
      </c>
      <c r="V11" s="95" t="s">
        <v>45</v>
      </c>
      <c r="W11" s="95" t="s">
        <v>46</v>
      </c>
    </row>
    <row r="12" s="78" customFormat="1" ht="63" customHeight="1" spans="1:23">
      <c r="A12" s="95" t="s">
        <v>29</v>
      </c>
      <c r="B12" s="95" t="s">
        <v>30</v>
      </c>
      <c r="C12" s="95" t="s">
        <v>56</v>
      </c>
      <c r="D12" s="97" t="s">
        <v>48</v>
      </c>
      <c r="E12" s="98" t="s">
        <v>39</v>
      </c>
      <c r="F12" s="97" t="s">
        <v>57</v>
      </c>
      <c r="G12" s="98" t="s">
        <v>34</v>
      </c>
      <c r="H12" s="97" t="s">
        <v>58</v>
      </c>
      <c r="I12" s="116">
        <f t="shared" si="0"/>
        <v>15</v>
      </c>
      <c r="J12" s="117"/>
      <c r="K12" s="117">
        <v>15</v>
      </c>
      <c r="L12" s="109"/>
      <c r="M12" s="109"/>
      <c r="N12" s="109"/>
      <c r="O12" s="109"/>
      <c r="P12" s="109"/>
      <c r="Q12" s="109"/>
      <c r="R12" s="109"/>
      <c r="S12" s="126" t="s">
        <v>59</v>
      </c>
      <c r="T12" s="95" t="s">
        <v>43</v>
      </c>
      <c r="U12" s="95" t="s">
        <v>44</v>
      </c>
      <c r="V12" s="95" t="s">
        <v>45</v>
      </c>
      <c r="W12" s="95" t="s">
        <v>46</v>
      </c>
    </row>
    <row r="13" s="78" customFormat="1" ht="63" customHeight="1" spans="1:23">
      <c r="A13" s="95" t="s">
        <v>29</v>
      </c>
      <c r="B13" s="95" t="s">
        <v>30</v>
      </c>
      <c r="C13" s="95" t="s">
        <v>60</v>
      </c>
      <c r="D13" s="97" t="s">
        <v>61</v>
      </c>
      <c r="E13" s="98" t="s">
        <v>62</v>
      </c>
      <c r="F13" s="97" t="s">
        <v>63</v>
      </c>
      <c r="G13" s="98" t="s">
        <v>34</v>
      </c>
      <c r="H13" s="97" t="s">
        <v>64</v>
      </c>
      <c r="I13" s="116">
        <f t="shared" si="0"/>
        <v>20.29</v>
      </c>
      <c r="J13" s="117"/>
      <c r="K13" s="117">
        <v>20.29</v>
      </c>
      <c r="L13" s="109"/>
      <c r="M13" s="109"/>
      <c r="N13" s="109"/>
      <c r="O13" s="109"/>
      <c r="P13" s="109"/>
      <c r="Q13" s="109"/>
      <c r="R13" s="109"/>
      <c r="S13" s="126" t="s">
        <v>65</v>
      </c>
      <c r="T13" s="127" t="s">
        <v>66</v>
      </c>
      <c r="U13" s="95" t="s">
        <v>44</v>
      </c>
      <c r="V13" s="95" t="s">
        <v>45</v>
      </c>
      <c r="W13" s="95" t="s">
        <v>46</v>
      </c>
    </row>
    <row r="14" s="78" customFormat="1" ht="85" customHeight="1" spans="1:23">
      <c r="A14" s="95" t="s">
        <v>29</v>
      </c>
      <c r="B14" s="95" t="s">
        <v>30</v>
      </c>
      <c r="C14" s="95" t="s">
        <v>67</v>
      </c>
      <c r="D14" s="97" t="s">
        <v>61</v>
      </c>
      <c r="E14" s="98" t="s">
        <v>39</v>
      </c>
      <c r="F14" s="98" t="s">
        <v>68</v>
      </c>
      <c r="G14" s="98" t="s">
        <v>34</v>
      </c>
      <c r="H14" s="100" t="s">
        <v>69</v>
      </c>
      <c r="I14" s="116">
        <f t="shared" si="0"/>
        <v>55</v>
      </c>
      <c r="J14" s="117"/>
      <c r="K14" s="117">
        <v>55</v>
      </c>
      <c r="L14" s="109"/>
      <c r="M14" s="109"/>
      <c r="N14" s="109"/>
      <c r="O14" s="109"/>
      <c r="P14" s="109"/>
      <c r="Q14" s="109"/>
      <c r="R14" s="109"/>
      <c r="S14" s="126" t="s">
        <v>70</v>
      </c>
      <c r="T14" s="95" t="s">
        <v>43</v>
      </c>
      <c r="U14" s="95" t="s">
        <v>44</v>
      </c>
      <c r="V14" s="95" t="s">
        <v>45</v>
      </c>
      <c r="W14" s="95" t="s">
        <v>46</v>
      </c>
    </row>
    <row r="15" s="78" customFormat="1" ht="63" customHeight="1" spans="1:23">
      <c r="A15" s="95" t="s">
        <v>29</v>
      </c>
      <c r="B15" s="95" t="s">
        <v>30</v>
      </c>
      <c r="C15" s="95" t="s">
        <v>71</v>
      </c>
      <c r="D15" s="97" t="s">
        <v>72</v>
      </c>
      <c r="E15" s="98" t="s">
        <v>39</v>
      </c>
      <c r="F15" s="98" t="s">
        <v>73</v>
      </c>
      <c r="G15" s="98" t="s">
        <v>34</v>
      </c>
      <c r="H15" s="101" t="s">
        <v>74</v>
      </c>
      <c r="I15" s="116">
        <f t="shared" si="0"/>
        <v>35</v>
      </c>
      <c r="J15" s="117"/>
      <c r="K15" s="117">
        <v>35</v>
      </c>
      <c r="L15" s="109"/>
      <c r="M15" s="109"/>
      <c r="N15" s="109"/>
      <c r="O15" s="109"/>
      <c r="P15" s="109"/>
      <c r="Q15" s="109"/>
      <c r="R15" s="109"/>
      <c r="S15" s="126" t="s">
        <v>75</v>
      </c>
      <c r="T15" s="95" t="s">
        <v>43</v>
      </c>
      <c r="U15" s="95" t="s">
        <v>44</v>
      </c>
      <c r="V15" s="95" t="s">
        <v>45</v>
      </c>
      <c r="W15" s="95" t="s">
        <v>46</v>
      </c>
    </row>
    <row r="16" s="78" customFormat="1" ht="63" customHeight="1" spans="1:23">
      <c r="A16" s="95" t="s">
        <v>29</v>
      </c>
      <c r="B16" s="95" t="s">
        <v>30</v>
      </c>
      <c r="C16" s="95" t="s">
        <v>76</v>
      </c>
      <c r="D16" s="97" t="s">
        <v>72</v>
      </c>
      <c r="E16" s="98" t="s">
        <v>39</v>
      </c>
      <c r="F16" s="98" t="s">
        <v>77</v>
      </c>
      <c r="G16" s="98" t="s">
        <v>34</v>
      </c>
      <c r="H16" s="100" t="s">
        <v>78</v>
      </c>
      <c r="I16" s="116">
        <f t="shared" si="0"/>
        <v>33</v>
      </c>
      <c r="J16" s="117"/>
      <c r="K16" s="117">
        <v>33</v>
      </c>
      <c r="L16" s="109"/>
      <c r="M16" s="109"/>
      <c r="N16" s="109"/>
      <c r="O16" s="109"/>
      <c r="P16" s="109"/>
      <c r="Q16" s="109"/>
      <c r="R16" s="109"/>
      <c r="S16" s="126" t="s">
        <v>79</v>
      </c>
      <c r="T16" s="95" t="s">
        <v>43</v>
      </c>
      <c r="U16" s="95" t="s">
        <v>44</v>
      </c>
      <c r="V16" s="95" t="s">
        <v>45</v>
      </c>
      <c r="W16" s="95" t="s">
        <v>46</v>
      </c>
    </row>
    <row r="17" s="78" customFormat="1" ht="63" customHeight="1" spans="1:23">
      <c r="A17" s="95" t="s">
        <v>29</v>
      </c>
      <c r="B17" s="95" t="s">
        <v>30</v>
      </c>
      <c r="C17" s="95" t="s">
        <v>80</v>
      </c>
      <c r="D17" s="97" t="s">
        <v>72</v>
      </c>
      <c r="E17" s="97" t="s">
        <v>39</v>
      </c>
      <c r="F17" s="97" t="s">
        <v>81</v>
      </c>
      <c r="G17" s="97" t="s">
        <v>34</v>
      </c>
      <c r="H17" s="97" t="s">
        <v>82</v>
      </c>
      <c r="I17" s="116">
        <f t="shared" si="0"/>
        <v>40</v>
      </c>
      <c r="J17" s="117"/>
      <c r="K17" s="117">
        <v>40</v>
      </c>
      <c r="L17" s="109"/>
      <c r="M17" s="109"/>
      <c r="N17" s="109"/>
      <c r="O17" s="109"/>
      <c r="P17" s="109"/>
      <c r="Q17" s="109"/>
      <c r="R17" s="109"/>
      <c r="S17" s="128" t="s">
        <v>83</v>
      </c>
      <c r="T17" s="95" t="s">
        <v>43</v>
      </c>
      <c r="U17" s="95" t="s">
        <v>44</v>
      </c>
      <c r="V17" s="95" t="s">
        <v>45</v>
      </c>
      <c r="W17" s="95" t="s">
        <v>46</v>
      </c>
    </row>
    <row r="18" s="78" customFormat="1" ht="63" customHeight="1" spans="1:23">
      <c r="A18" s="95" t="s">
        <v>29</v>
      </c>
      <c r="B18" s="95" t="s">
        <v>30</v>
      </c>
      <c r="C18" s="95" t="s">
        <v>84</v>
      </c>
      <c r="D18" s="97" t="s">
        <v>72</v>
      </c>
      <c r="E18" s="98" t="s">
        <v>39</v>
      </c>
      <c r="F18" s="98" t="s">
        <v>85</v>
      </c>
      <c r="G18" s="98" t="s">
        <v>34</v>
      </c>
      <c r="H18" s="100" t="s">
        <v>86</v>
      </c>
      <c r="I18" s="116">
        <f t="shared" si="0"/>
        <v>10</v>
      </c>
      <c r="J18" s="117"/>
      <c r="K18" s="117">
        <v>10</v>
      </c>
      <c r="L18" s="109"/>
      <c r="M18" s="109"/>
      <c r="N18" s="109"/>
      <c r="O18" s="109"/>
      <c r="P18" s="109"/>
      <c r="Q18" s="109"/>
      <c r="R18" s="109"/>
      <c r="S18" s="126" t="s">
        <v>87</v>
      </c>
      <c r="T18" s="95" t="s">
        <v>43</v>
      </c>
      <c r="U18" s="95" t="s">
        <v>44</v>
      </c>
      <c r="V18" s="95" t="s">
        <v>45</v>
      </c>
      <c r="W18" s="95" t="s">
        <v>46</v>
      </c>
    </row>
    <row r="19" s="78" customFormat="1" ht="63" customHeight="1" spans="1:23">
      <c r="A19" s="95" t="s">
        <v>29</v>
      </c>
      <c r="B19" s="95" t="s">
        <v>30</v>
      </c>
      <c r="C19" s="95" t="s">
        <v>88</v>
      </c>
      <c r="D19" s="97" t="s">
        <v>72</v>
      </c>
      <c r="E19" s="98" t="s">
        <v>89</v>
      </c>
      <c r="F19" s="98" t="s">
        <v>90</v>
      </c>
      <c r="G19" s="98" t="s">
        <v>34</v>
      </c>
      <c r="H19" s="100" t="s">
        <v>91</v>
      </c>
      <c r="I19" s="116">
        <f t="shared" si="0"/>
        <v>20</v>
      </c>
      <c r="J19" s="117"/>
      <c r="K19" s="117">
        <v>20</v>
      </c>
      <c r="L19" s="109"/>
      <c r="M19" s="109"/>
      <c r="N19" s="109"/>
      <c r="O19" s="109"/>
      <c r="P19" s="109"/>
      <c r="Q19" s="109"/>
      <c r="R19" s="109"/>
      <c r="S19" s="126" t="s">
        <v>92</v>
      </c>
      <c r="T19" s="95" t="s">
        <v>66</v>
      </c>
      <c r="U19" s="95" t="s">
        <v>44</v>
      </c>
      <c r="V19" s="95" t="s">
        <v>45</v>
      </c>
      <c r="W19" s="95" t="s">
        <v>46</v>
      </c>
    </row>
    <row r="20" s="78" customFormat="1" ht="63" customHeight="1" spans="1:23">
      <c r="A20" s="95" t="s">
        <v>29</v>
      </c>
      <c r="B20" s="95" t="s">
        <v>30</v>
      </c>
      <c r="C20" s="95" t="s">
        <v>93</v>
      </c>
      <c r="D20" s="97" t="s">
        <v>94</v>
      </c>
      <c r="E20" s="98" t="s">
        <v>39</v>
      </c>
      <c r="F20" s="98" t="s">
        <v>95</v>
      </c>
      <c r="G20" s="98" t="s">
        <v>34</v>
      </c>
      <c r="H20" s="100" t="s">
        <v>96</v>
      </c>
      <c r="I20" s="116">
        <f t="shared" si="0"/>
        <v>80</v>
      </c>
      <c r="J20" s="117"/>
      <c r="K20" s="117">
        <v>80</v>
      </c>
      <c r="L20" s="109"/>
      <c r="M20" s="109"/>
      <c r="N20" s="109"/>
      <c r="O20" s="109"/>
      <c r="P20" s="109"/>
      <c r="Q20" s="109"/>
      <c r="R20" s="109"/>
      <c r="S20" s="126" t="s">
        <v>97</v>
      </c>
      <c r="T20" s="95" t="s">
        <v>43</v>
      </c>
      <c r="U20" s="95" t="s">
        <v>44</v>
      </c>
      <c r="V20" s="95" t="s">
        <v>45</v>
      </c>
      <c r="W20" s="95" t="s">
        <v>46</v>
      </c>
    </row>
    <row r="21" s="78" customFormat="1" ht="20" customHeight="1" spans="1:23">
      <c r="A21" s="102" t="s">
        <v>98</v>
      </c>
      <c r="B21" s="103"/>
      <c r="C21" s="95"/>
      <c r="D21" s="90"/>
      <c r="E21" s="90"/>
      <c r="F21" s="90"/>
      <c r="G21" s="90"/>
      <c r="H21" s="90"/>
      <c r="I21" s="115">
        <f>I22+I23+I24</f>
        <v>11.89</v>
      </c>
      <c r="J21" s="115"/>
      <c r="K21" s="115">
        <f>K22+K23+K24</f>
        <v>11.89</v>
      </c>
      <c r="L21" s="109"/>
      <c r="M21" s="109"/>
      <c r="N21" s="109"/>
      <c r="O21" s="109"/>
      <c r="P21" s="109"/>
      <c r="Q21" s="109"/>
      <c r="R21" s="109"/>
      <c r="S21" s="123"/>
      <c r="T21" s="124"/>
      <c r="U21" s="124"/>
      <c r="V21" s="124"/>
      <c r="W21" s="124"/>
    </row>
    <row r="22" s="79" customFormat="1" ht="42" customHeight="1" spans="1:23">
      <c r="A22" s="104" t="s">
        <v>29</v>
      </c>
      <c r="B22" s="104" t="s">
        <v>30</v>
      </c>
      <c r="C22" s="104" t="s">
        <v>99</v>
      </c>
      <c r="D22" s="104" t="s">
        <v>29</v>
      </c>
      <c r="E22" s="104" t="s">
        <v>100</v>
      </c>
      <c r="F22" s="105"/>
      <c r="G22" s="104"/>
      <c r="H22" s="104" t="s">
        <v>101</v>
      </c>
      <c r="I22" s="116">
        <f t="shared" ref="I22:I24" si="1">K22+Q22+R22</f>
        <v>3.89</v>
      </c>
      <c r="J22" s="117"/>
      <c r="K22" s="117">
        <v>3.89</v>
      </c>
      <c r="L22" s="109"/>
      <c r="M22" s="109"/>
      <c r="N22" s="109"/>
      <c r="O22" s="109"/>
      <c r="P22" s="109"/>
      <c r="Q22" s="109"/>
      <c r="R22" s="109"/>
      <c r="S22" s="128"/>
      <c r="T22" s="97" t="s">
        <v>102</v>
      </c>
      <c r="U22" s="97" t="s">
        <v>103</v>
      </c>
      <c r="V22" s="97" t="s">
        <v>104</v>
      </c>
      <c r="W22" s="97" t="s">
        <v>46</v>
      </c>
    </row>
    <row r="23" s="79" customFormat="1" ht="42" customHeight="1" spans="1:23">
      <c r="A23" s="106"/>
      <c r="B23" s="106"/>
      <c r="C23" s="106"/>
      <c r="D23" s="106"/>
      <c r="E23" s="106"/>
      <c r="F23" s="107"/>
      <c r="G23" s="106"/>
      <c r="H23" s="106"/>
      <c r="I23" s="116">
        <f t="shared" si="1"/>
        <v>6</v>
      </c>
      <c r="J23" s="117"/>
      <c r="K23" s="117">
        <v>6</v>
      </c>
      <c r="L23" s="109"/>
      <c r="M23" s="109"/>
      <c r="N23" s="109"/>
      <c r="O23" s="109"/>
      <c r="P23" s="109"/>
      <c r="Q23" s="109"/>
      <c r="R23" s="109"/>
      <c r="S23" s="128"/>
      <c r="T23" s="97" t="s">
        <v>102</v>
      </c>
      <c r="U23" s="97" t="s">
        <v>103</v>
      </c>
      <c r="V23" s="97" t="s">
        <v>105</v>
      </c>
      <c r="W23" s="97" t="s">
        <v>46</v>
      </c>
    </row>
    <row r="24" s="79" customFormat="1" ht="42" customHeight="1" spans="1:23">
      <c r="A24" s="108"/>
      <c r="B24" s="108"/>
      <c r="C24" s="108"/>
      <c r="D24" s="108"/>
      <c r="E24" s="108"/>
      <c r="F24" s="109"/>
      <c r="G24" s="108"/>
      <c r="H24" s="108"/>
      <c r="I24" s="116">
        <f t="shared" si="1"/>
        <v>2</v>
      </c>
      <c r="J24" s="117"/>
      <c r="K24" s="117">
        <v>2</v>
      </c>
      <c r="L24" s="109"/>
      <c r="M24" s="109"/>
      <c r="N24" s="109"/>
      <c r="O24" s="109"/>
      <c r="P24" s="109"/>
      <c r="Q24" s="109"/>
      <c r="R24" s="109"/>
      <c r="S24" s="128"/>
      <c r="T24" s="97" t="s">
        <v>102</v>
      </c>
      <c r="U24" s="97" t="s">
        <v>106</v>
      </c>
      <c r="V24" s="97" t="s">
        <v>104</v>
      </c>
      <c r="W24" s="97" t="s">
        <v>46</v>
      </c>
    </row>
  </sheetData>
  <mergeCells count="25">
    <mergeCell ref="A1:S1"/>
    <mergeCell ref="A2:S2"/>
    <mergeCell ref="J3:R3"/>
    <mergeCell ref="T3:W3"/>
    <mergeCell ref="A5:D5"/>
    <mergeCell ref="A6:C6"/>
    <mergeCell ref="A8:C8"/>
    <mergeCell ref="A3:A4"/>
    <mergeCell ref="A22:A24"/>
    <mergeCell ref="B3:B4"/>
    <mergeCell ref="B22:B24"/>
    <mergeCell ref="C3:C4"/>
    <mergeCell ref="C22:C24"/>
    <mergeCell ref="D3:D4"/>
    <mergeCell ref="D22:D24"/>
    <mergeCell ref="E3:E4"/>
    <mergeCell ref="E22:E24"/>
    <mergeCell ref="F3:F4"/>
    <mergeCell ref="F22:F24"/>
    <mergeCell ref="G3:G4"/>
    <mergeCell ref="G22:G24"/>
    <mergeCell ref="H3:H4"/>
    <mergeCell ref="H22:H24"/>
    <mergeCell ref="I3:I4"/>
    <mergeCell ref="S3:S4"/>
  </mergeCells>
  <pageMargins left="0.432638888888889" right="0.354166666666667" top="0.511805555555556" bottom="0.747916666666667" header="0.313888888888889" footer="0.5"/>
  <pageSetup paperSize="9" scale="6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3"/>
  <sheetViews>
    <sheetView workbookViewId="0">
      <selection activeCell="H8" sqref="H8"/>
    </sheetView>
  </sheetViews>
  <sheetFormatPr defaultColWidth="9" defaultRowHeight="13.5" outlineLevelCol="5"/>
  <cols>
    <col min="1" max="1" width="11.125" customWidth="1"/>
    <col min="2" max="2" width="18" customWidth="1"/>
    <col min="3" max="3" width="36.375" customWidth="1"/>
    <col min="4" max="4" width="34.875" customWidth="1"/>
    <col min="5" max="5" width="32.5" customWidth="1"/>
    <col min="6" max="6" width="40.375" customWidth="1"/>
  </cols>
  <sheetData>
    <row r="1" ht="22.5" spans="1:6">
      <c r="A1" s="1" t="s">
        <v>107</v>
      </c>
      <c r="B1" s="2"/>
      <c r="C1" s="2"/>
      <c r="D1" s="2"/>
      <c r="E1" s="2"/>
      <c r="F1" s="3"/>
    </row>
    <row r="2" ht="65.1" customHeight="1" spans="1:6">
      <c r="A2" s="4" t="s">
        <v>4</v>
      </c>
      <c r="B2" s="5" t="s">
        <v>298</v>
      </c>
      <c r="C2" s="5"/>
      <c r="D2" s="5"/>
      <c r="E2" s="4" t="s">
        <v>109</v>
      </c>
      <c r="F2" s="4" t="s">
        <v>299</v>
      </c>
    </row>
    <row r="3" ht="98.1" customHeight="1" spans="1:6">
      <c r="A3" s="4" t="s">
        <v>111</v>
      </c>
      <c r="B3" s="4"/>
      <c r="C3" s="4"/>
      <c r="D3" s="4"/>
      <c r="E3" s="5" t="s">
        <v>300</v>
      </c>
      <c r="F3" s="5"/>
    </row>
    <row r="4" ht="36" customHeight="1" spans="1:6">
      <c r="A4" s="4" t="s">
        <v>112</v>
      </c>
      <c r="B4" s="4" t="s">
        <v>113</v>
      </c>
      <c r="C4" s="5" t="s">
        <v>114</v>
      </c>
      <c r="D4" s="5" t="s">
        <v>115</v>
      </c>
      <c r="E4" s="5" t="s">
        <v>116</v>
      </c>
      <c r="F4" s="4" t="s">
        <v>117</v>
      </c>
    </row>
    <row r="5" ht="30" customHeight="1" spans="1:6">
      <c r="A5" s="6" t="s">
        <v>118</v>
      </c>
      <c r="B5" s="6" t="s">
        <v>119</v>
      </c>
      <c r="C5" s="7" t="s">
        <v>301</v>
      </c>
      <c r="D5" s="8" t="s">
        <v>302</v>
      </c>
      <c r="E5" s="5" t="s">
        <v>303</v>
      </c>
      <c r="F5" s="9" t="s">
        <v>304</v>
      </c>
    </row>
    <row r="6" ht="30" customHeight="1" spans="1:6">
      <c r="A6" s="6"/>
      <c r="B6" s="6"/>
      <c r="C6" s="7" t="s">
        <v>305</v>
      </c>
      <c r="D6" s="8" t="s">
        <v>306</v>
      </c>
      <c r="E6" s="5"/>
      <c r="F6" s="9" t="s">
        <v>304</v>
      </c>
    </row>
    <row r="7" ht="30" customHeight="1" spans="1:6">
      <c r="A7" s="6"/>
      <c r="B7" s="6"/>
      <c r="C7" s="7" t="s">
        <v>307</v>
      </c>
      <c r="D7" s="8" t="s">
        <v>308</v>
      </c>
      <c r="E7" s="5"/>
      <c r="F7" s="9" t="s">
        <v>304</v>
      </c>
    </row>
    <row r="8" ht="30" customHeight="1" spans="1:6">
      <c r="A8" s="6"/>
      <c r="B8" s="6"/>
      <c r="C8" s="7" t="s">
        <v>309</v>
      </c>
      <c r="D8" s="8" t="s">
        <v>310</v>
      </c>
      <c r="E8" s="5"/>
      <c r="F8" s="9" t="s">
        <v>304</v>
      </c>
    </row>
    <row r="9" ht="30" customHeight="1" spans="1:6">
      <c r="A9" s="6"/>
      <c r="B9" s="6" t="s">
        <v>125</v>
      </c>
      <c r="C9" s="7" t="s">
        <v>311</v>
      </c>
      <c r="D9" s="130" t="s">
        <v>127</v>
      </c>
      <c r="E9" s="5"/>
      <c r="F9" s="5" t="s">
        <v>312</v>
      </c>
    </row>
    <row r="10" ht="30" customHeight="1" spans="1:6">
      <c r="A10" s="6"/>
      <c r="B10" s="6" t="s">
        <v>313</v>
      </c>
      <c r="C10" s="7" t="s">
        <v>314</v>
      </c>
      <c r="D10" s="130" t="s">
        <v>315</v>
      </c>
      <c r="E10" s="5"/>
      <c r="F10" s="5" t="s">
        <v>316</v>
      </c>
    </row>
    <row r="11" ht="30" customHeight="1" spans="1:6">
      <c r="A11" s="6"/>
      <c r="B11" s="6"/>
      <c r="C11" s="7" t="s">
        <v>317</v>
      </c>
      <c r="D11" s="130" t="s">
        <v>318</v>
      </c>
      <c r="E11" s="5"/>
      <c r="F11" s="5" t="s">
        <v>316</v>
      </c>
    </row>
    <row r="12" ht="30" customHeight="1" spans="1:6">
      <c r="A12" s="6"/>
      <c r="B12" s="10"/>
      <c r="C12" s="7" t="s">
        <v>319</v>
      </c>
      <c r="D12" s="4" t="s">
        <v>315</v>
      </c>
      <c r="E12" s="5"/>
      <c r="F12" s="5" t="s">
        <v>316</v>
      </c>
    </row>
    <row r="13" ht="46.5" customHeight="1" spans="1:6">
      <c r="A13" s="10" t="s">
        <v>129</v>
      </c>
      <c r="B13" s="11" t="s">
        <v>320</v>
      </c>
      <c r="C13" s="12" t="s">
        <v>321</v>
      </c>
      <c r="D13" s="4" t="s">
        <v>315</v>
      </c>
      <c r="E13" s="5"/>
      <c r="F13" s="9" t="s">
        <v>322</v>
      </c>
    </row>
    <row r="14" ht="30" customHeight="1" spans="1:6">
      <c r="A14" s="10"/>
      <c r="B14" s="13" t="s">
        <v>130</v>
      </c>
      <c r="C14" s="12" t="s">
        <v>222</v>
      </c>
      <c r="D14" s="4" t="s">
        <v>323</v>
      </c>
      <c r="E14" s="5"/>
      <c r="F14" s="5" t="s">
        <v>324</v>
      </c>
    </row>
    <row r="15" ht="30" customHeight="1" spans="1:6">
      <c r="A15" s="10" t="s">
        <v>140</v>
      </c>
      <c r="B15" s="10" t="s">
        <v>141</v>
      </c>
      <c r="C15" s="7" t="s">
        <v>325</v>
      </c>
      <c r="D15" s="4" t="s">
        <v>326</v>
      </c>
      <c r="E15" s="5"/>
      <c r="F15" s="5" t="s">
        <v>327</v>
      </c>
    </row>
    <row r="16" ht="30" customHeight="1" spans="1:6">
      <c r="A16" s="10"/>
      <c r="B16" s="10"/>
      <c r="C16" s="7" t="s">
        <v>328</v>
      </c>
      <c r="D16" s="4" t="s">
        <v>326</v>
      </c>
      <c r="E16" s="5"/>
      <c r="F16" s="5" t="s">
        <v>327</v>
      </c>
    </row>
    <row r="17" spans="1:6">
      <c r="A17" s="14"/>
      <c r="B17" s="14"/>
      <c r="C17" s="14"/>
      <c r="D17" s="14"/>
      <c r="F17" s="15"/>
    </row>
    <row r="18" spans="1:6">
      <c r="A18" s="14"/>
      <c r="B18" s="14"/>
      <c r="C18" s="14"/>
      <c r="D18" s="14"/>
      <c r="F18" s="15"/>
    </row>
    <row r="19" spans="1:6">
      <c r="A19" s="14"/>
      <c r="B19" s="14"/>
      <c r="C19" s="14"/>
      <c r="D19" s="14"/>
      <c r="F19" s="15"/>
    </row>
    <row r="20" spans="1:6">
      <c r="A20" s="14"/>
      <c r="B20" s="14"/>
      <c r="C20" s="14"/>
      <c r="D20" s="14"/>
      <c r="F20" s="15"/>
    </row>
    <row r="21" spans="1:6">
      <c r="A21" s="14"/>
      <c r="B21" s="14"/>
      <c r="C21" s="14"/>
      <c r="D21" s="14"/>
      <c r="F21" s="15"/>
    </row>
    <row r="22" spans="1:6">
      <c r="A22" s="14"/>
      <c r="B22" s="14"/>
      <c r="C22" s="14"/>
      <c r="D22" s="14"/>
      <c r="F22" s="15"/>
    </row>
    <row r="23" spans="1:6">
      <c r="A23" s="14"/>
      <c r="B23" s="14"/>
      <c r="C23" s="14"/>
      <c r="D23" s="14"/>
      <c r="F23" s="15"/>
    </row>
    <row r="24" spans="1:6">
      <c r="A24" s="14"/>
      <c r="B24" s="14"/>
      <c r="C24" s="14"/>
      <c r="D24" s="14"/>
      <c r="F24" s="15"/>
    </row>
    <row r="25" spans="1:6">
      <c r="A25" s="14"/>
      <c r="B25" s="14"/>
      <c r="C25" s="14"/>
      <c r="D25" s="14"/>
      <c r="F25" s="15"/>
    </row>
    <row r="26" spans="1:6">
      <c r="A26" s="14"/>
      <c r="B26" s="14"/>
      <c r="C26" s="14"/>
      <c r="D26" s="14"/>
      <c r="F26" s="15"/>
    </row>
    <row r="27" spans="1:6">
      <c r="A27" s="14"/>
      <c r="B27" s="14"/>
      <c r="C27" s="14"/>
      <c r="D27" s="14"/>
      <c r="F27" s="15"/>
    </row>
    <row r="28" spans="1:6">
      <c r="A28" s="14"/>
      <c r="B28" s="14"/>
      <c r="C28" s="14"/>
      <c r="D28" s="14"/>
      <c r="F28" s="15"/>
    </row>
    <row r="29" spans="1:6">
      <c r="A29" s="14"/>
      <c r="B29" s="14"/>
      <c r="C29" s="14"/>
      <c r="D29" s="14"/>
      <c r="F29" s="15"/>
    </row>
    <row r="30" spans="1:6">
      <c r="A30" s="14"/>
      <c r="B30" s="14"/>
      <c r="C30" s="14"/>
      <c r="D30" s="14"/>
      <c r="F30" s="15"/>
    </row>
    <row r="31" spans="1:6">
      <c r="A31" s="14"/>
      <c r="B31" s="14"/>
      <c r="C31" s="14"/>
      <c r="D31" s="14"/>
      <c r="F31" s="15"/>
    </row>
    <row r="32" spans="1:6">
      <c r="A32" s="14"/>
      <c r="B32" s="14"/>
      <c r="C32" s="14"/>
      <c r="D32" s="14"/>
      <c r="F32" s="15"/>
    </row>
    <row r="33" spans="1:6">
      <c r="A33" s="14"/>
      <c r="B33" s="14"/>
      <c r="C33" s="14"/>
      <c r="D33" s="14"/>
      <c r="F33" s="15"/>
    </row>
  </sheetData>
  <mergeCells count="11">
    <mergeCell ref="A1:F1"/>
    <mergeCell ref="B2:D2"/>
    <mergeCell ref="A3:D3"/>
    <mergeCell ref="E3:F3"/>
    <mergeCell ref="A5:A12"/>
    <mergeCell ref="A13:A14"/>
    <mergeCell ref="A15:A16"/>
    <mergeCell ref="B5:B8"/>
    <mergeCell ref="B10:B12"/>
    <mergeCell ref="B15:B16"/>
    <mergeCell ref="E5:E1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8"/>
  <sheetViews>
    <sheetView topLeftCell="A3" workbookViewId="0">
      <selection activeCell="C14" sqref="C14"/>
    </sheetView>
  </sheetViews>
  <sheetFormatPr defaultColWidth="9" defaultRowHeight="13.5" outlineLevelCol="5"/>
  <cols>
    <col min="1" max="1" width="11.125" style="65" customWidth="1"/>
    <col min="2" max="2" width="18" style="65" customWidth="1"/>
    <col min="3" max="3" width="29.625" style="65" customWidth="1"/>
    <col min="4" max="4" width="13.625" style="65" customWidth="1"/>
    <col min="5" max="5" width="25.25" style="65" customWidth="1"/>
    <col min="6" max="6" width="40.375" style="65" customWidth="1"/>
    <col min="7" max="16384" width="9" style="65"/>
  </cols>
  <sheetData>
    <row r="1" s="65" customFormat="1" ht="22.5" spans="1:6">
      <c r="A1" s="1" t="s">
        <v>107</v>
      </c>
      <c r="B1" s="2"/>
      <c r="C1" s="2"/>
      <c r="D1" s="2"/>
      <c r="E1" s="2"/>
      <c r="F1" s="3"/>
    </row>
    <row r="2" s="65" customFormat="1" ht="65" customHeight="1" spans="1:6">
      <c r="A2" s="25" t="s">
        <v>4</v>
      </c>
      <c r="B2" s="49" t="s">
        <v>108</v>
      </c>
      <c r="C2" s="58"/>
      <c r="D2" s="50"/>
      <c r="E2" s="25" t="s">
        <v>109</v>
      </c>
      <c r="F2" s="66" t="s">
        <v>110</v>
      </c>
    </row>
    <row r="3" s="65" customFormat="1" ht="98" customHeight="1" spans="1:6">
      <c r="A3" s="46" t="s">
        <v>111</v>
      </c>
      <c r="B3" s="47"/>
      <c r="C3" s="47"/>
      <c r="D3" s="48"/>
      <c r="E3" s="67" t="s">
        <v>41</v>
      </c>
      <c r="F3" s="68"/>
    </row>
    <row r="4" s="65" customFormat="1" ht="36" customHeight="1" spans="1:6">
      <c r="A4" s="25" t="s">
        <v>112</v>
      </c>
      <c r="B4" s="25" t="s">
        <v>113</v>
      </c>
      <c r="C4" s="21" t="s">
        <v>114</v>
      </c>
      <c r="D4" s="21" t="s">
        <v>115</v>
      </c>
      <c r="E4" s="21" t="s">
        <v>116</v>
      </c>
      <c r="F4" s="66" t="s">
        <v>117</v>
      </c>
    </row>
    <row r="5" s="65" customFormat="1" ht="30" customHeight="1" spans="1:6">
      <c r="A5" s="24" t="s">
        <v>118</v>
      </c>
      <c r="B5" s="24" t="s">
        <v>119</v>
      </c>
      <c r="C5" s="23" t="s">
        <v>120</v>
      </c>
      <c r="D5" s="129" t="s">
        <v>121</v>
      </c>
      <c r="E5" s="31" t="s">
        <v>122</v>
      </c>
      <c r="F5" s="9" t="s">
        <v>41</v>
      </c>
    </row>
    <row r="6" s="65" customFormat="1" ht="30" customHeight="1" spans="1:6">
      <c r="A6" s="24"/>
      <c r="B6" s="24"/>
      <c r="C6" s="23" t="s">
        <v>123</v>
      </c>
      <c r="D6" s="129" t="s">
        <v>124</v>
      </c>
      <c r="E6" s="32"/>
      <c r="F6" s="9" t="s">
        <v>41</v>
      </c>
    </row>
    <row r="7" s="65" customFormat="1" ht="30" customHeight="1" spans="1:6">
      <c r="A7" s="24"/>
      <c r="B7" s="70" t="s">
        <v>125</v>
      </c>
      <c r="C7" s="23" t="s">
        <v>126</v>
      </c>
      <c r="D7" s="25" t="s">
        <v>127</v>
      </c>
      <c r="E7" s="32"/>
      <c r="F7" s="9" t="s">
        <v>128</v>
      </c>
    </row>
    <row r="8" s="65" customFormat="1" ht="30" customHeight="1" spans="1:6">
      <c r="A8" s="70" t="s">
        <v>129</v>
      </c>
      <c r="B8" s="70" t="s">
        <v>130</v>
      </c>
      <c r="C8" s="23" t="s">
        <v>131</v>
      </c>
      <c r="D8" s="129" t="s">
        <v>132</v>
      </c>
      <c r="E8" s="32"/>
      <c r="F8" s="9" t="s">
        <v>133</v>
      </c>
    </row>
    <row r="9" s="65" customFormat="1" ht="30" customHeight="1" spans="1:6">
      <c r="A9" s="71"/>
      <c r="B9" s="71"/>
      <c r="C9" s="23" t="s">
        <v>134</v>
      </c>
      <c r="D9" s="129" t="s">
        <v>135</v>
      </c>
      <c r="E9" s="32"/>
      <c r="F9" s="9" t="s">
        <v>136</v>
      </c>
    </row>
    <row r="10" s="65" customFormat="1" ht="30" customHeight="1" spans="1:6">
      <c r="A10" s="75"/>
      <c r="B10" s="75"/>
      <c r="C10" s="23" t="s">
        <v>137</v>
      </c>
      <c r="D10" s="129" t="s">
        <v>138</v>
      </c>
      <c r="E10" s="32"/>
      <c r="F10" s="9" t="s">
        <v>139</v>
      </c>
    </row>
    <row r="11" s="65" customFormat="1" ht="30" customHeight="1" spans="1:6">
      <c r="A11" s="72" t="s">
        <v>140</v>
      </c>
      <c r="B11" s="72" t="s">
        <v>141</v>
      </c>
      <c r="C11" s="23" t="s">
        <v>142</v>
      </c>
      <c r="D11" s="72">
        <v>90</v>
      </c>
      <c r="E11" s="37"/>
      <c r="F11" s="9" t="s">
        <v>143</v>
      </c>
    </row>
    <row r="12" s="65" customFormat="1" spans="1:6">
      <c r="A12" s="73"/>
      <c r="B12" s="73"/>
      <c r="C12" s="73"/>
      <c r="D12" s="73"/>
      <c r="F12" s="74"/>
    </row>
    <row r="13" s="65" customFormat="1" spans="1:6">
      <c r="A13" s="73"/>
      <c r="B13" s="73"/>
      <c r="C13" s="73"/>
      <c r="D13" s="73"/>
      <c r="F13" s="74"/>
    </row>
    <row r="14" s="65" customFormat="1" spans="1:6">
      <c r="A14" s="73"/>
      <c r="B14" s="73"/>
      <c r="C14" s="73"/>
      <c r="D14" s="73"/>
      <c r="F14" s="74"/>
    </row>
    <row r="15" s="65" customFormat="1" spans="1:6">
      <c r="A15" s="73"/>
      <c r="B15" s="73"/>
      <c r="C15" s="73"/>
      <c r="D15" s="73"/>
      <c r="F15" s="74"/>
    </row>
    <row r="16" s="65" customFormat="1" spans="1:6">
      <c r="A16" s="73"/>
      <c r="B16" s="73"/>
      <c r="C16" s="73"/>
      <c r="D16" s="73"/>
      <c r="F16" s="74"/>
    </row>
    <row r="17" s="65" customFormat="1" spans="1:6">
      <c r="A17" s="73"/>
      <c r="B17" s="73"/>
      <c r="C17" s="73"/>
      <c r="D17" s="73"/>
      <c r="F17" s="74"/>
    </row>
    <row r="18" s="65" customFormat="1" spans="1:6">
      <c r="A18" s="73"/>
      <c r="B18" s="73"/>
      <c r="C18" s="73"/>
      <c r="D18" s="73"/>
      <c r="F18" s="74"/>
    </row>
    <row r="19" s="65" customFormat="1" spans="1:6">
      <c r="A19" s="73"/>
      <c r="B19" s="73"/>
      <c r="C19" s="73"/>
      <c r="D19" s="73"/>
      <c r="F19" s="74"/>
    </row>
    <row r="20" s="65" customFormat="1" spans="1:6">
      <c r="A20" s="73"/>
      <c r="B20" s="73"/>
      <c r="C20" s="73"/>
      <c r="D20" s="73"/>
      <c r="F20" s="74"/>
    </row>
    <row r="21" s="65" customFormat="1" spans="1:6">
      <c r="A21" s="73"/>
      <c r="B21" s="73"/>
      <c r="C21" s="73"/>
      <c r="D21" s="73"/>
      <c r="F21" s="74"/>
    </row>
    <row r="22" s="65" customFormat="1" spans="1:6">
      <c r="A22" s="73"/>
      <c r="B22" s="73"/>
      <c r="C22" s="73"/>
      <c r="D22" s="73"/>
      <c r="F22" s="74"/>
    </row>
    <row r="23" s="65" customFormat="1" spans="1:6">
      <c r="A23" s="73"/>
      <c r="B23" s="73"/>
      <c r="C23" s="73"/>
      <c r="D23" s="73"/>
      <c r="F23" s="74"/>
    </row>
    <row r="24" s="65" customFormat="1" spans="1:6">
      <c r="A24" s="73"/>
      <c r="B24" s="73"/>
      <c r="C24" s="73"/>
      <c r="D24" s="73"/>
      <c r="F24" s="74"/>
    </row>
    <row r="25" s="65" customFormat="1" spans="1:6">
      <c r="A25" s="73"/>
      <c r="B25" s="73"/>
      <c r="C25" s="73"/>
      <c r="D25" s="73"/>
      <c r="F25" s="74"/>
    </row>
    <row r="26" s="65" customFormat="1" spans="1:6">
      <c r="A26" s="73"/>
      <c r="B26" s="73"/>
      <c r="C26" s="73"/>
      <c r="D26" s="73"/>
      <c r="F26" s="74"/>
    </row>
    <row r="27" s="65" customFormat="1" spans="1:6">
      <c r="A27" s="73"/>
      <c r="B27" s="73"/>
      <c r="C27" s="73"/>
      <c r="D27" s="73"/>
      <c r="F27" s="74"/>
    </row>
    <row r="28" s="65" customFormat="1" spans="1:6">
      <c r="A28" s="73"/>
      <c r="B28" s="73"/>
      <c r="C28" s="73"/>
      <c r="D28" s="73"/>
      <c r="F28" s="74"/>
    </row>
  </sheetData>
  <mergeCells count="9">
    <mergeCell ref="A1:F1"/>
    <mergeCell ref="B2:D2"/>
    <mergeCell ref="A3:D3"/>
    <mergeCell ref="E3:F3"/>
    <mergeCell ref="A5:A7"/>
    <mergeCell ref="A8:A10"/>
    <mergeCell ref="B5:B6"/>
    <mergeCell ref="B8:B10"/>
    <mergeCell ref="E5:E11"/>
  </mergeCells>
  <pageMargins left="0.629166666666667" right="0.354166666666667" top="1" bottom="0.747916666666667"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8"/>
  <sheetViews>
    <sheetView workbookViewId="0">
      <selection activeCell="G9" sqref="G9"/>
    </sheetView>
  </sheetViews>
  <sheetFormatPr defaultColWidth="9" defaultRowHeight="13.5" outlineLevelCol="5"/>
  <cols>
    <col min="1" max="1" width="11.125" style="65" customWidth="1"/>
    <col min="2" max="2" width="18" style="65" customWidth="1"/>
    <col min="3" max="3" width="29.625" style="65" customWidth="1"/>
    <col min="4" max="4" width="14.5" style="65" customWidth="1"/>
    <col min="5" max="5" width="15.375" style="65" customWidth="1"/>
    <col min="6" max="7" width="44.625" style="65" customWidth="1"/>
    <col min="8" max="16384" width="9" style="65"/>
  </cols>
  <sheetData>
    <row r="1" s="65" customFormat="1" ht="22.5" spans="1:6">
      <c r="A1" s="1" t="s">
        <v>107</v>
      </c>
      <c r="B1" s="2"/>
      <c r="C1" s="2"/>
      <c r="D1" s="2"/>
      <c r="E1" s="2"/>
      <c r="F1" s="3"/>
    </row>
    <row r="2" s="65" customFormat="1" ht="43" customHeight="1" spans="1:6">
      <c r="A2" s="25" t="s">
        <v>4</v>
      </c>
      <c r="B2" s="49" t="s">
        <v>144</v>
      </c>
      <c r="C2" s="58"/>
      <c r="D2" s="50"/>
      <c r="E2" s="25" t="s">
        <v>109</v>
      </c>
      <c r="F2" s="66" t="s">
        <v>145</v>
      </c>
    </row>
    <row r="3" s="65" customFormat="1" ht="49" customHeight="1" spans="1:6">
      <c r="A3" s="46" t="s">
        <v>111</v>
      </c>
      <c r="B3" s="47"/>
      <c r="C3" s="47"/>
      <c r="D3" s="48"/>
      <c r="E3" s="67" t="s">
        <v>146</v>
      </c>
      <c r="F3" s="68"/>
    </row>
    <row r="4" s="65" customFormat="1" ht="45" customHeight="1" spans="1:6">
      <c r="A4" s="25" t="s">
        <v>112</v>
      </c>
      <c r="B4" s="25" t="s">
        <v>113</v>
      </c>
      <c r="C4" s="21" t="s">
        <v>114</v>
      </c>
      <c r="D4" s="21" t="s">
        <v>115</v>
      </c>
      <c r="E4" s="21" t="s">
        <v>116</v>
      </c>
      <c r="F4" s="66" t="s">
        <v>117</v>
      </c>
    </row>
    <row r="5" s="65" customFormat="1" ht="66" customHeight="1" spans="1:6">
      <c r="A5" s="22" t="s">
        <v>118</v>
      </c>
      <c r="B5" s="24" t="s">
        <v>119</v>
      </c>
      <c r="C5" s="23" t="s">
        <v>120</v>
      </c>
      <c r="D5" s="25" t="s">
        <v>147</v>
      </c>
      <c r="E5" s="31" t="s">
        <v>122</v>
      </c>
      <c r="F5" s="69" t="s">
        <v>96</v>
      </c>
    </row>
    <row r="6" s="65" customFormat="1" ht="78" customHeight="1" spans="1:6">
      <c r="A6" s="52"/>
      <c r="B6" s="24"/>
      <c r="C6" s="23" t="s">
        <v>148</v>
      </c>
      <c r="D6" s="25" t="s">
        <v>147</v>
      </c>
      <c r="E6" s="32"/>
      <c r="F6" s="69" t="s">
        <v>96</v>
      </c>
    </row>
    <row r="7" s="65" customFormat="1" ht="30" customHeight="1" spans="1:6">
      <c r="A7" s="52"/>
      <c r="B7" s="70" t="s">
        <v>125</v>
      </c>
      <c r="C7" s="23" t="s">
        <v>126</v>
      </c>
      <c r="D7" s="25" t="s">
        <v>127</v>
      </c>
      <c r="E7" s="32"/>
      <c r="F7" s="69" t="s">
        <v>128</v>
      </c>
    </row>
    <row r="8" s="65" customFormat="1" ht="30" customHeight="1" spans="1:6">
      <c r="A8" s="52"/>
      <c r="B8" s="70" t="s">
        <v>149</v>
      </c>
      <c r="C8" s="23" t="s">
        <v>150</v>
      </c>
      <c r="D8" s="25" t="s">
        <v>127</v>
      </c>
      <c r="E8" s="32"/>
      <c r="F8" s="69" t="s">
        <v>151</v>
      </c>
    </row>
    <row r="9" s="65" customFormat="1" ht="55" customHeight="1" spans="1:6">
      <c r="A9" s="70" t="s">
        <v>129</v>
      </c>
      <c r="B9" s="70" t="s">
        <v>130</v>
      </c>
      <c r="C9" s="23" t="s">
        <v>152</v>
      </c>
      <c r="D9" s="25" t="s">
        <v>153</v>
      </c>
      <c r="E9" s="32"/>
      <c r="F9" s="69" t="s">
        <v>154</v>
      </c>
    </row>
    <row r="10" s="65" customFormat="1" ht="27" customHeight="1" spans="1:6">
      <c r="A10" s="71"/>
      <c r="B10" s="70" t="s">
        <v>155</v>
      </c>
      <c r="C10" s="23" t="s">
        <v>156</v>
      </c>
      <c r="D10" s="25" t="s">
        <v>157</v>
      </c>
      <c r="E10" s="32"/>
      <c r="F10" s="69" t="s">
        <v>158</v>
      </c>
    </row>
    <row r="11" s="65" customFormat="1" ht="63" customHeight="1" spans="1:6">
      <c r="A11" s="72" t="s">
        <v>140</v>
      </c>
      <c r="B11" s="72" t="s">
        <v>141</v>
      </c>
      <c r="C11" s="23" t="s">
        <v>142</v>
      </c>
      <c r="D11" s="72">
        <v>90</v>
      </c>
      <c r="E11" s="37"/>
      <c r="F11" s="69" t="s">
        <v>159</v>
      </c>
    </row>
    <row r="12" s="65" customFormat="1" spans="1:6">
      <c r="A12" s="73"/>
      <c r="B12" s="73"/>
      <c r="C12" s="73"/>
      <c r="D12" s="73"/>
      <c r="F12" s="74"/>
    </row>
    <row r="13" s="65" customFormat="1" spans="1:6">
      <c r="A13" s="73"/>
      <c r="B13" s="73"/>
      <c r="C13" s="73"/>
      <c r="D13" s="73"/>
      <c r="F13" s="74"/>
    </row>
    <row r="14" s="65" customFormat="1" spans="1:6">
      <c r="A14" s="73"/>
      <c r="B14" s="73"/>
      <c r="C14" s="73"/>
      <c r="D14" s="73"/>
      <c r="F14" s="74"/>
    </row>
    <row r="15" s="65" customFormat="1" spans="1:6">
      <c r="A15" s="73"/>
      <c r="B15" s="73"/>
      <c r="C15" s="73"/>
      <c r="D15" s="73"/>
      <c r="F15" s="74"/>
    </row>
    <row r="16" s="65" customFormat="1" spans="1:6">
      <c r="A16" s="73"/>
      <c r="B16" s="73"/>
      <c r="C16" s="73"/>
      <c r="D16" s="73"/>
      <c r="F16" s="74"/>
    </row>
    <row r="17" s="65" customFormat="1" spans="1:6">
      <c r="A17" s="73"/>
      <c r="B17" s="73"/>
      <c r="C17" s="73"/>
      <c r="D17" s="73"/>
      <c r="F17" s="74"/>
    </row>
    <row r="18" s="65" customFormat="1" spans="1:6">
      <c r="A18" s="73"/>
      <c r="B18" s="73"/>
      <c r="C18" s="73"/>
      <c r="D18" s="73"/>
      <c r="F18" s="74"/>
    </row>
    <row r="19" s="65" customFormat="1" spans="1:6">
      <c r="A19" s="73"/>
      <c r="B19" s="73"/>
      <c r="C19" s="73"/>
      <c r="D19" s="73"/>
      <c r="F19" s="74"/>
    </row>
    <row r="20" s="65" customFormat="1" spans="1:6">
      <c r="A20" s="73"/>
      <c r="B20" s="73"/>
      <c r="C20" s="73"/>
      <c r="D20" s="73"/>
      <c r="F20" s="74"/>
    </row>
    <row r="21" s="65" customFormat="1" spans="1:6">
      <c r="A21" s="73"/>
      <c r="B21" s="73"/>
      <c r="C21" s="73"/>
      <c r="D21" s="73"/>
      <c r="F21" s="74"/>
    </row>
    <row r="22" s="65" customFormat="1" spans="1:6">
      <c r="A22" s="73"/>
      <c r="B22" s="73"/>
      <c r="C22" s="73"/>
      <c r="D22" s="73"/>
      <c r="F22" s="74"/>
    </row>
    <row r="23" s="65" customFormat="1" spans="1:6">
      <c r="A23" s="73"/>
      <c r="B23" s="73"/>
      <c r="C23" s="73"/>
      <c r="D23" s="73"/>
      <c r="F23" s="74"/>
    </row>
    <row r="24" s="65" customFormat="1" spans="1:6">
      <c r="A24" s="73"/>
      <c r="B24" s="73"/>
      <c r="C24" s="73"/>
      <c r="D24" s="73"/>
      <c r="F24" s="74"/>
    </row>
    <row r="25" s="65" customFormat="1" spans="1:6">
      <c r="A25" s="73"/>
      <c r="B25" s="73"/>
      <c r="C25" s="73"/>
      <c r="D25" s="73"/>
      <c r="F25" s="74"/>
    </row>
    <row r="26" s="65" customFormat="1" spans="1:6">
      <c r="A26" s="73"/>
      <c r="B26" s="73"/>
      <c r="C26" s="73"/>
      <c r="D26" s="73"/>
      <c r="F26" s="74"/>
    </row>
    <row r="27" s="65" customFormat="1" spans="1:6">
      <c r="A27" s="73"/>
      <c r="B27" s="73"/>
      <c r="C27" s="73"/>
      <c r="D27" s="73"/>
      <c r="F27" s="74"/>
    </row>
    <row r="28" s="65" customFormat="1" spans="1:6">
      <c r="A28" s="73"/>
      <c r="B28" s="73"/>
      <c r="C28" s="73"/>
      <c r="D28" s="73"/>
      <c r="F28" s="74"/>
    </row>
  </sheetData>
  <mergeCells count="8">
    <mergeCell ref="A1:F1"/>
    <mergeCell ref="B2:D2"/>
    <mergeCell ref="A3:D3"/>
    <mergeCell ref="E3:F3"/>
    <mergeCell ref="A5:A8"/>
    <mergeCell ref="A9:A10"/>
    <mergeCell ref="B5:B6"/>
    <mergeCell ref="E5:E11"/>
  </mergeCells>
  <pageMargins left="0.75" right="0.511805555555556" top="0.471527777777778" bottom="0.55" header="0.313888888888889" footer="0.354166666666667"/>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1"/>
  <sheetViews>
    <sheetView tabSelected="1" workbookViewId="0">
      <selection activeCell="J16" sqref="J16"/>
    </sheetView>
  </sheetViews>
  <sheetFormatPr defaultColWidth="20.5" defaultRowHeight="20.1" customHeight="1" outlineLevelCol="7"/>
  <cols>
    <col min="1" max="1" width="12.75" style="29" customWidth="1"/>
    <col min="2" max="2" width="12.75" style="30" customWidth="1"/>
    <col min="3" max="3" width="22.75" style="29" customWidth="1"/>
    <col min="4" max="4" width="14.25" style="29" customWidth="1"/>
    <col min="5" max="5" width="22.75" style="29" customWidth="1"/>
    <col min="6" max="6" width="46.125" style="29" customWidth="1"/>
    <col min="7" max="7" width="9" style="29" customWidth="1"/>
    <col min="8" max="8" width="14.375" style="29" customWidth="1"/>
    <col min="9" max="30" width="9" style="29" customWidth="1"/>
    <col min="31" max="222" width="20.5" style="29" customWidth="1"/>
    <col min="223" max="253" width="9" style="29" customWidth="1"/>
    <col min="254" max="254" width="20.5" style="29" customWidth="1"/>
    <col min="255" max="16384" width="20.5" style="29"/>
  </cols>
  <sheetData>
    <row r="1" s="29" customFormat="1" customHeight="1" spans="1:2">
      <c r="A1" s="56"/>
      <c r="B1" s="30"/>
    </row>
    <row r="2" s="29" customFormat="1" ht="33.1" customHeight="1" spans="1:8">
      <c r="A2" s="1" t="s">
        <v>160</v>
      </c>
      <c r="B2" s="2"/>
      <c r="C2" s="2"/>
      <c r="D2" s="2"/>
      <c r="E2" s="2"/>
      <c r="F2" s="2"/>
      <c r="G2" s="57"/>
      <c r="H2" s="57"/>
    </row>
    <row r="3" s="29" customFormat="1" ht="41" customHeight="1" spans="1:8">
      <c r="A3" s="25" t="s">
        <v>4</v>
      </c>
      <c r="B3" s="49" t="s">
        <v>161</v>
      </c>
      <c r="C3" s="58"/>
      <c r="D3" s="50"/>
      <c r="E3" s="25" t="s">
        <v>109</v>
      </c>
      <c r="F3" s="59" t="s">
        <v>162</v>
      </c>
      <c r="G3" s="57"/>
      <c r="H3" s="57"/>
    </row>
    <row r="4" s="29" customFormat="1" ht="70" customHeight="1" spans="1:8">
      <c r="A4" s="46" t="s">
        <v>111</v>
      </c>
      <c r="B4" s="47"/>
      <c r="C4" s="47"/>
      <c r="D4" s="48"/>
      <c r="E4" s="60" t="s">
        <v>163</v>
      </c>
      <c r="F4" s="61"/>
      <c r="G4" s="57"/>
      <c r="H4" s="57"/>
    </row>
    <row r="5" s="28" customFormat="1" ht="41" customHeight="1" spans="1:6">
      <c r="A5" s="25" t="s">
        <v>112</v>
      </c>
      <c r="B5" s="25" t="s">
        <v>113</v>
      </c>
      <c r="C5" s="21" t="s">
        <v>114</v>
      </c>
      <c r="D5" s="21" t="s">
        <v>115</v>
      </c>
      <c r="E5" s="21" t="s">
        <v>116</v>
      </c>
      <c r="F5" s="25" t="s">
        <v>117</v>
      </c>
    </row>
    <row r="6" s="28" customFormat="1" ht="30" customHeight="1" spans="1:6">
      <c r="A6" s="24" t="s">
        <v>118</v>
      </c>
      <c r="B6" s="24" t="s">
        <v>164</v>
      </c>
      <c r="C6" s="23" t="s">
        <v>120</v>
      </c>
      <c r="D6" s="62" t="s">
        <v>165</v>
      </c>
      <c r="E6" s="21" t="s">
        <v>166</v>
      </c>
      <c r="F6" s="63" t="s">
        <v>167</v>
      </c>
    </row>
    <row r="7" s="28" customFormat="1" ht="30" customHeight="1" spans="1:6">
      <c r="A7" s="24" t="s">
        <v>118</v>
      </c>
      <c r="B7" s="24" t="s">
        <v>164</v>
      </c>
      <c r="C7" s="23" t="s">
        <v>168</v>
      </c>
      <c r="D7" s="62" t="s">
        <v>169</v>
      </c>
      <c r="E7" s="21"/>
      <c r="F7" s="63" t="s">
        <v>167</v>
      </c>
    </row>
    <row r="8" s="28" customFormat="1" ht="30" customHeight="1" spans="1:6">
      <c r="A8" s="24" t="s">
        <v>118</v>
      </c>
      <c r="B8" s="24" t="s">
        <v>164</v>
      </c>
      <c r="C8" s="23" t="s">
        <v>170</v>
      </c>
      <c r="D8" s="62" t="s">
        <v>171</v>
      </c>
      <c r="E8" s="21"/>
      <c r="F8" s="63" t="s">
        <v>172</v>
      </c>
    </row>
    <row r="9" s="28" customFormat="1" ht="30" customHeight="1" spans="1:6">
      <c r="A9" s="24" t="s">
        <v>118</v>
      </c>
      <c r="B9" s="24" t="s">
        <v>164</v>
      </c>
      <c r="C9" s="23" t="s">
        <v>173</v>
      </c>
      <c r="D9" s="62" t="s">
        <v>174</v>
      </c>
      <c r="E9" s="21"/>
      <c r="F9" s="63" t="s">
        <v>175</v>
      </c>
    </row>
    <row r="10" s="28" customFormat="1" ht="30" customHeight="1" spans="1:6">
      <c r="A10" s="24" t="s">
        <v>118</v>
      </c>
      <c r="B10" s="24" t="s">
        <v>164</v>
      </c>
      <c r="C10" s="23" t="s">
        <v>176</v>
      </c>
      <c r="D10" s="62" t="s">
        <v>177</v>
      </c>
      <c r="E10" s="21"/>
      <c r="F10" s="63" t="s">
        <v>178</v>
      </c>
    </row>
    <row r="11" s="28" customFormat="1" ht="30" customHeight="1" spans="1:6">
      <c r="A11" s="24" t="s">
        <v>118</v>
      </c>
      <c r="B11" s="24" t="s">
        <v>164</v>
      </c>
      <c r="C11" s="23" t="s">
        <v>179</v>
      </c>
      <c r="D11" s="62" t="s">
        <v>180</v>
      </c>
      <c r="E11" s="21"/>
      <c r="F11" s="63" t="s">
        <v>181</v>
      </c>
    </row>
    <row r="12" s="28" customFormat="1" ht="36" customHeight="1" spans="1:6">
      <c r="A12" s="24" t="s">
        <v>118</v>
      </c>
      <c r="B12" s="24" t="s">
        <v>125</v>
      </c>
      <c r="C12" s="23" t="s">
        <v>126</v>
      </c>
      <c r="D12" s="21" t="s">
        <v>182</v>
      </c>
      <c r="E12" s="21"/>
      <c r="F12" s="63" t="s">
        <v>183</v>
      </c>
    </row>
    <row r="13" s="28" customFormat="1" ht="36" customHeight="1" spans="1:6">
      <c r="A13" s="24" t="s">
        <v>118</v>
      </c>
      <c r="B13" s="24" t="s">
        <v>149</v>
      </c>
      <c r="C13" s="23" t="s">
        <v>150</v>
      </c>
      <c r="D13" s="21" t="s">
        <v>182</v>
      </c>
      <c r="E13" s="21"/>
      <c r="F13" s="63" t="s">
        <v>183</v>
      </c>
    </row>
    <row r="14" s="28" customFormat="1" ht="36" customHeight="1" spans="1:6">
      <c r="A14" s="24" t="s">
        <v>129</v>
      </c>
      <c r="B14" s="24" t="s">
        <v>184</v>
      </c>
      <c r="C14" s="23" t="s">
        <v>185</v>
      </c>
      <c r="D14" s="62" t="s">
        <v>186</v>
      </c>
      <c r="E14" s="21"/>
      <c r="F14" s="63" t="s">
        <v>183</v>
      </c>
    </row>
    <row r="15" s="28" customFormat="1" ht="36" customHeight="1" spans="1:6">
      <c r="A15" s="24" t="s">
        <v>129</v>
      </c>
      <c r="B15" s="24" t="s">
        <v>184</v>
      </c>
      <c r="C15" s="23" t="s">
        <v>187</v>
      </c>
      <c r="D15" s="62" t="s">
        <v>188</v>
      </c>
      <c r="E15" s="21"/>
      <c r="F15" s="63" t="s">
        <v>189</v>
      </c>
    </row>
    <row r="16" s="28" customFormat="1" ht="36" customHeight="1" spans="1:6">
      <c r="A16" s="24" t="s">
        <v>129</v>
      </c>
      <c r="B16" s="24" t="s">
        <v>184</v>
      </c>
      <c r="C16" s="23" t="s">
        <v>190</v>
      </c>
      <c r="D16" s="62" t="s">
        <v>191</v>
      </c>
      <c r="E16" s="21"/>
      <c r="F16" s="63" t="s">
        <v>192</v>
      </c>
    </row>
    <row r="17" s="28" customFormat="1" ht="36" customHeight="1" spans="1:6">
      <c r="A17" s="24" t="s">
        <v>129</v>
      </c>
      <c r="B17" s="24" t="s">
        <v>184</v>
      </c>
      <c r="C17" s="23" t="s">
        <v>193</v>
      </c>
      <c r="D17" s="62" t="s">
        <v>194</v>
      </c>
      <c r="E17" s="21"/>
      <c r="F17" s="63" t="s">
        <v>195</v>
      </c>
    </row>
    <row r="18" s="28" customFormat="1" ht="36" customHeight="1" spans="1:6">
      <c r="A18" s="24" t="s">
        <v>129</v>
      </c>
      <c r="B18" s="24" t="s">
        <v>184</v>
      </c>
      <c r="C18" s="23" t="s">
        <v>196</v>
      </c>
      <c r="D18" s="62" t="s">
        <v>197</v>
      </c>
      <c r="E18" s="21"/>
      <c r="F18" s="63" t="s">
        <v>198</v>
      </c>
    </row>
    <row r="19" s="28" customFormat="1" ht="36" customHeight="1" spans="1:6">
      <c r="A19" s="24" t="s">
        <v>129</v>
      </c>
      <c r="B19" s="23" t="s">
        <v>155</v>
      </c>
      <c r="C19" s="23" t="s">
        <v>199</v>
      </c>
      <c r="D19" s="62" t="s">
        <v>200</v>
      </c>
      <c r="E19" s="21"/>
      <c r="F19" s="63" t="s">
        <v>201</v>
      </c>
    </row>
    <row r="20" s="28" customFormat="1" ht="36" customHeight="1" spans="1:6">
      <c r="A20" s="24" t="s">
        <v>129</v>
      </c>
      <c r="B20" s="23" t="s">
        <v>155</v>
      </c>
      <c r="C20" s="23" t="s">
        <v>202</v>
      </c>
      <c r="D20" s="64">
        <v>1</v>
      </c>
      <c r="E20" s="21"/>
      <c r="F20" s="63" t="s">
        <v>201</v>
      </c>
    </row>
    <row r="21" s="28" customFormat="1" ht="36" customHeight="1" spans="1:6">
      <c r="A21" s="24" t="s">
        <v>140</v>
      </c>
      <c r="B21" s="23" t="s">
        <v>203</v>
      </c>
      <c r="C21" s="23" t="s">
        <v>204</v>
      </c>
      <c r="D21" s="21" t="s">
        <v>205</v>
      </c>
      <c r="E21" s="21"/>
      <c r="F21" s="63" t="s">
        <v>201</v>
      </c>
    </row>
  </sheetData>
  <mergeCells count="5">
    <mergeCell ref="A2:F2"/>
    <mergeCell ref="B3:D3"/>
    <mergeCell ref="A4:D4"/>
    <mergeCell ref="E4:F4"/>
    <mergeCell ref="E6:E2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8"/>
  <sheetViews>
    <sheetView workbookViewId="0">
      <selection activeCell="K8" sqref="K8"/>
    </sheetView>
  </sheetViews>
  <sheetFormatPr defaultColWidth="20.5" defaultRowHeight="20.1" customHeight="1" outlineLevelCol="5"/>
  <cols>
    <col min="1" max="1" width="14.125" style="29" customWidth="1"/>
    <col min="2" max="2" width="16.625" style="29" customWidth="1"/>
    <col min="3" max="3" width="25.5" style="29" customWidth="1"/>
    <col min="4" max="4" width="17" style="30" customWidth="1"/>
    <col min="5" max="5" width="27.25" style="29" customWidth="1"/>
    <col min="6" max="6" width="29" style="29" customWidth="1"/>
    <col min="7" max="23" width="9" style="29" customWidth="1"/>
    <col min="24" max="215" width="20.5" style="29" customWidth="1"/>
    <col min="216" max="246" width="9" style="29" customWidth="1"/>
    <col min="247" max="247" width="20.5" style="29" customWidth="1"/>
    <col min="248" max="16384" width="20.5" style="29"/>
  </cols>
  <sheetData>
    <row r="1" s="27" customFormat="1" ht="34" customHeight="1" spans="1:6">
      <c r="A1" s="1" t="s">
        <v>107</v>
      </c>
      <c r="B1" s="1"/>
      <c r="C1" s="1"/>
      <c r="D1" s="1"/>
      <c r="E1" s="1"/>
      <c r="F1" s="1"/>
    </row>
    <row r="2" s="27" customFormat="1" ht="51" customHeight="1" spans="1:6">
      <c r="A2" s="4" t="s">
        <v>4</v>
      </c>
      <c r="B2" s="21" t="s">
        <v>206</v>
      </c>
      <c r="C2" s="21"/>
      <c r="D2" s="21"/>
      <c r="E2" s="4" t="s">
        <v>109</v>
      </c>
      <c r="F2" s="4" t="s">
        <v>207</v>
      </c>
    </row>
    <row r="3" s="27" customFormat="1" ht="44" customHeight="1" spans="1:6">
      <c r="A3" s="6" t="s">
        <v>208</v>
      </c>
      <c r="B3" s="23" t="s">
        <v>209</v>
      </c>
      <c r="C3" s="23"/>
      <c r="D3" s="24"/>
      <c r="E3" s="23"/>
      <c r="F3" s="23"/>
    </row>
    <row r="4" s="28" customFormat="1" ht="48" customHeight="1" spans="1:6">
      <c r="A4" s="21" t="s">
        <v>112</v>
      </c>
      <c r="B4" s="21" t="s">
        <v>113</v>
      </c>
      <c r="C4" s="21" t="s">
        <v>114</v>
      </c>
      <c r="D4" s="21" t="s">
        <v>115</v>
      </c>
      <c r="E4" s="21" t="s">
        <v>116</v>
      </c>
      <c r="F4" s="21" t="s">
        <v>117</v>
      </c>
    </row>
    <row r="5" s="28" customFormat="1" ht="57" customHeight="1" spans="1:6">
      <c r="A5" s="23" t="s">
        <v>118</v>
      </c>
      <c r="B5" s="23" t="s">
        <v>164</v>
      </c>
      <c r="C5" s="23" t="s">
        <v>210</v>
      </c>
      <c r="D5" s="25" t="s">
        <v>211</v>
      </c>
      <c r="E5" s="9" t="s">
        <v>212</v>
      </c>
      <c r="F5" s="9" t="s">
        <v>213</v>
      </c>
    </row>
    <row r="6" s="28" customFormat="1" ht="57" customHeight="1" spans="1:6">
      <c r="A6" s="23" t="s">
        <v>118</v>
      </c>
      <c r="B6" s="23" t="s">
        <v>214</v>
      </c>
      <c r="C6" s="23" t="s">
        <v>215</v>
      </c>
      <c r="D6" s="33">
        <v>100</v>
      </c>
      <c r="E6" s="9" t="s">
        <v>216</v>
      </c>
      <c r="F6" s="9" t="s">
        <v>217</v>
      </c>
    </row>
    <row r="7" s="28" customFormat="1" ht="57" customHeight="1" spans="1:6">
      <c r="A7" s="23" t="s">
        <v>118</v>
      </c>
      <c r="B7" s="23" t="s">
        <v>218</v>
      </c>
      <c r="C7" s="23" t="s">
        <v>219</v>
      </c>
      <c r="D7" s="33">
        <v>11.89</v>
      </c>
      <c r="E7" s="9" t="s">
        <v>220</v>
      </c>
      <c r="F7" s="9" t="s">
        <v>217</v>
      </c>
    </row>
    <row r="8" s="28" customFormat="1" ht="67" customHeight="1" spans="1:6">
      <c r="A8" s="23" t="s">
        <v>129</v>
      </c>
      <c r="B8" s="23" t="s">
        <v>221</v>
      </c>
      <c r="C8" s="23" t="s">
        <v>222</v>
      </c>
      <c r="D8" s="33">
        <v>1872</v>
      </c>
      <c r="E8" s="9" t="s">
        <v>223</v>
      </c>
      <c r="F8" s="9" t="s">
        <v>217</v>
      </c>
    </row>
    <row r="9" s="28" customFormat="1" ht="57" customHeight="1" spans="1:6">
      <c r="A9" s="23" t="s">
        <v>140</v>
      </c>
      <c r="B9" s="23" t="s">
        <v>203</v>
      </c>
      <c r="C9" s="23" t="s">
        <v>224</v>
      </c>
      <c r="D9" s="33">
        <v>95</v>
      </c>
      <c r="E9" s="9" t="s">
        <v>225</v>
      </c>
      <c r="F9" s="9" t="s">
        <v>226</v>
      </c>
    </row>
    <row r="10" s="28" customFormat="1" ht="24" customHeight="1" spans="4:4">
      <c r="D10" s="38"/>
    </row>
    <row r="11" s="28" customFormat="1" ht="24" customHeight="1" spans="4:4">
      <c r="D11" s="38"/>
    </row>
    <row r="12" s="28" customFormat="1" ht="24" customHeight="1" spans="4:4">
      <c r="D12" s="38"/>
    </row>
    <row r="13" s="28" customFormat="1" ht="24" customHeight="1" spans="4:4">
      <c r="D13" s="38"/>
    </row>
    <row r="14" s="28" customFormat="1" ht="53" customHeight="1" spans="4:4">
      <c r="D14" s="38"/>
    </row>
    <row r="15" s="28" customFormat="1" ht="24" customHeight="1" spans="4:4">
      <c r="D15" s="38"/>
    </row>
    <row r="16" s="28" customFormat="1" ht="24" customHeight="1" spans="4:4">
      <c r="D16" s="38"/>
    </row>
    <row r="17" s="28" customFormat="1" ht="24" customHeight="1" spans="4:4">
      <c r="D17" s="38"/>
    </row>
    <row r="18" s="29" customFormat="1" ht="24" customHeight="1" spans="4:4">
      <c r="D18" s="30"/>
    </row>
  </sheetData>
  <mergeCells count="3">
    <mergeCell ref="A1:F1"/>
    <mergeCell ref="B2:D2"/>
    <mergeCell ref="B3:F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2"/>
  <sheetViews>
    <sheetView topLeftCell="A8" workbookViewId="0">
      <selection activeCell="A1" sqref="$A1:$XFD1048576"/>
    </sheetView>
  </sheetViews>
  <sheetFormatPr defaultColWidth="20.5" defaultRowHeight="20.1" customHeight="1" outlineLevelCol="7"/>
  <cols>
    <col min="1" max="1" width="21.5" style="39" customWidth="1"/>
    <col min="2" max="2" width="16.5" style="39" customWidth="1"/>
    <col min="3" max="5" width="22.75" style="39" customWidth="1"/>
    <col min="6" max="6" width="33.5" style="39" customWidth="1"/>
    <col min="7" max="7" width="9" style="39" customWidth="1"/>
    <col min="8" max="8" width="14.375" style="39" customWidth="1"/>
    <col min="9" max="30" width="9" style="39" customWidth="1"/>
    <col min="31" max="222" width="20.5" style="39" customWidth="1"/>
    <col min="223" max="253" width="9" style="39" customWidth="1"/>
    <col min="254" max="254" width="20.5" style="39" customWidth="1"/>
    <col min="255" max="16382" width="20.5" style="39"/>
    <col min="16383" max="16384" width="20.5" style="14"/>
  </cols>
  <sheetData>
    <row r="1" s="39" customFormat="1" customHeight="1" spans="1:1">
      <c r="A1" s="41"/>
    </row>
    <row r="2" s="30" customFormat="1" ht="33.1" customHeight="1" spans="1:8">
      <c r="A2" s="1" t="s">
        <v>227</v>
      </c>
      <c r="B2" s="2"/>
      <c r="C2" s="2"/>
      <c r="D2" s="2"/>
      <c r="E2" s="2"/>
      <c r="F2" s="2"/>
      <c r="G2" s="42"/>
      <c r="H2" s="42"/>
    </row>
    <row r="3" s="30" customFormat="1" ht="41" customHeight="1" spans="1:8">
      <c r="A3" s="25" t="s">
        <v>4</v>
      </c>
      <c r="B3" s="43" t="s">
        <v>228</v>
      </c>
      <c r="C3" s="44"/>
      <c r="D3" s="45"/>
      <c r="E3" s="25" t="s">
        <v>109</v>
      </c>
      <c r="F3" s="25" t="s">
        <v>229</v>
      </c>
      <c r="G3" s="42"/>
      <c r="H3" s="42"/>
    </row>
    <row r="4" s="39" customFormat="1" ht="111" customHeight="1" spans="1:8">
      <c r="A4" s="46" t="s">
        <v>111</v>
      </c>
      <c r="B4" s="47"/>
      <c r="C4" s="47"/>
      <c r="D4" s="48"/>
      <c r="E4" s="49" t="s">
        <v>230</v>
      </c>
      <c r="F4" s="50"/>
      <c r="G4" s="51"/>
      <c r="H4" s="51"/>
    </row>
    <row r="5" s="40" customFormat="1" ht="41" customHeight="1" spans="1:6">
      <c r="A5" s="25" t="s">
        <v>112</v>
      </c>
      <c r="B5" s="25" t="s">
        <v>113</v>
      </c>
      <c r="C5" s="21" t="s">
        <v>114</v>
      </c>
      <c r="D5" s="21" t="s">
        <v>115</v>
      </c>
      <c r="E5" s="21" t="s">
        <v>116</v>
      </c>
      <c r="F5" s="25" t="s">
        <v>117</v>
      </c>
    </row>
    <row r="6" s="40" customFormat="1" ht="80.1" customHeight="1" spans="1:6">
      <c r="A6" s="22" t="s">
        <v>118</v>
      </c>
      <c r="B6" s="22" t="s">
        <v>164</v>
      </c>
      <c r="C6" s="23" t="s">
        <v>120</v>
      </c>
      <c r="D6" s="25" t="s">
        <v>231</v>
      </c>
      <c r="E6" s="31" t="s">
        <v>232</v>
      </c>
      <c r="F6" s="21" t="s">
        <v>233</v>
      </c>
    </row>
    <row r="7" s="40" customFormat="1" ht="80.1" customHeight="1" spans="1:6">
      <c r="A7" s="52"/>
      <c r="B7" s="22" t="s">
        <v>125</v>
      </c>
      <c r="C7" s="23" t="s">
        <v>126</v>
      </c>
      <c r="D7" s="25" t="s">
        <v>234</v>
      </c>
      <c r="E7" s="32"/>
      <c r="F7" s="21" t="s">
        <v>235</v>
      </c>
    </row>
    <row r="8" s="40" customFormat="1" ht="80.1" customHeight="1" spans="1:6">
      <c r="A8" s="24" t="s">
        <v>129</v>
      </c>
      <c r="B8" s="24" t="s">
        <v>130</v>
      </c>
      <c r="C8" s="24" t="s">
        <v>236</v>
      </c>
      <c r="D8" s="34" t="s">
        <v>237</v>
      </c>
      <c r="E8" s="32"/>
      <c r="F8" s="24" t="s">
        <v>238</v>
      </c>
    </row>
    <row r="9" s="40" customFormat="1" ht="80.1" customHeight="1" spans="1:6">
      <c r="A9" s="24"/>
      <c r="B9" s="24"/>
      <c r="C9" s="24" t="s">
        <v>239</v>
      </c>
      <c r="D9" s="53" t="s">
        <v>240</v>
      </c>
      <c r="E9" s="32"/>
      <c r="F9" s="24" t="s">
        <v>241</v>
      </c>
    </row>
    <row r="10" s="40" customFormat="1" ht="80.1" customHeight="1" spans="1:6">
      <c r="A10" s="24"/>
      <c r="B10" s="24"/>
      <c r="C10" s="54" t="s">
        <v>242</v>
      </c>
      <c r="D10" s="34" t="s">
        <v>243</v>
      </c>
      <c r="E10" s="32"/>
      <c r="F10" s="55" t="s">
        <v>244</v>
      </c>
    </row>
    <row r="11" s="40" customFormat="1" ht="80.1" customHeight="1" spans="1:6">
      <c r="A11" s="24"/>
      <c r="B11" s="26" t="s">
        <v>245</v>
      </c>
      <c r="C11" s="6" t="s">
        <v>156</v>
      </c>
      <c r="D11" s="25" t="s">
        <v>246</v>
      </c>
      <c r="E11" s="32"/>
      <c r="F11" s="24" t="s">
        <v>247</v>
      </c>
    </row>
    <row r="12" s="40" customFormat="1" ht="80.1" customHeight="1" spans="1:6">
      <c r="A12" s="24" t="s">
        <v>140</v>
      </c>
      <c r="B12" s="24" t="s">
        <v>141</v>
      </c>
      <c r="C12" s="24" t="s">
        <v>248</v>
      </c>
      <c r="D12" s="25" t="s">
        <v>249</v>
      </c>
      <c r="E12" s="37"/>
      <c r="F12" s="21" t="s">
        <v>250</v>
      </c>
    </row>
  </sheetData>
  <mergeCells count="8">
    <mergeCell ref="A2:F2"/>
    <mergeCell ref="B3:D3"/>
    <mergeCell ref="A4:D4"/>
    <mergeCell ref="E4:F4"/>
    <mergeCell ref="A6:A7"/>
    <mergeCell ref="A8:A11"/>
    <mergeCell ref="B8:B10"/>
    <mergeCell ref="E6:E1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4"/>
  <sheetViews>
    <sheetView workbookViewId="0">
      <selection activeCell="J8" sqref="J8"/>
    </sheetView>
  </sheetViews>
  <sheetFormatPr defaultColWidth="20.5" defaultRowHeight="20.1" customHeight="1" outlineLevelCol="5"/>
  <cols>
    <col min="1" max="1" width="14.125" style="29" customWidth="1"/>
    <col min="2" max="2" width="16.625" style="29" customWidth="1"/>
    <col min="3" max="3" width="25.5" style="29" customWidth="1"/>
    <col min="4" max="4" width="17" style="30" customWidth="1"/>
    <col min="5" max="5" width="27.25" style="29" customWidth="1"/>
    <col min="6" max="6" width="29" style="29" customWidth="1"/>
    <col min="7" max="23" width="9" style="29" customWidth="1"/>
    <col min="24" max="215" width="20.5" style="29" customWidth="1"/>
    <col min="216" max="246" width="9" style="29" customWidth="1"/>
    <col min="247" max="247" width="20.5" style="29" customWidth="1"/>
    <col min="248" max="16384" width="20.5" style="29"/>
  </cols>
  <sheetData>
    <row r="1" s="27" customFormat="1" ht="34" customHeight="1" spans="1:6">
      <c r="A1" s="1" t="s">
        <v>107</v>
      </c>
      <c r="B1" s="1"/>
      <c r="C1" s="1"/>
      <c r="D1" s="1"/>
      <c r="E1" s="1"/>
      <c r="F1" s="1"/>
    </row>
    <row r="2" s="27" customFormat="1" ht="51" customHeight="1" spans="1:6">
      <c r="A2" s="4" t="s">
        <v>4</v>
      </c>
      <c r="B2" s="21" t="s">
        <v>251</v>
      </c>
      <c r="C2" s="21"/>
      <c r="D2" s="21"/>
      <c r="E2" s="4" t="s">
        <v>109</v>
      </c>
      <c r="F2" s="4" t="s">
        <v>252</v>
      </c>
    </row>
    <row r="3" s="27" customFormat="1" ht="44" customHeight="1" spans="1:6">
      <c r="A3" s="6" t="s">
        <v>208</v>
      </c>
      <c r="B3" s="23" t="s">
        <v>69</v>
      </c>
      <c r="C3" s="23"/>
      <c r="D3" s="24"/>
      <c r="E3" s="23"/>
      <c r="F3" s="23"/>
    </row>
    <row r="4" s="28" customFormat="1" ht="48" customHeight="1" spans="1:6">
      <c r="A4" s="21" t="s">
        <v>112</v>
      </c>
      <c r="B4" s="21" t="s">
        <v>113</v>
      </c>
      <c r="C4" s="21" t="s">
        <v>114</v>
      </c>
      <c r="D4" s="21" t="s">
        <v>115</v>
      </c>
      <c r="E4" s="21" t="s">
        <v>116</v>
      </c>
      <c r="F4" s="21" t="s">
        <v>117</v>
      </c>
    </row>
    <row r="5" s="28" customFormat="1" ht="57" customHeight="1" spans="1:6">
      <c r="A5" s="22" t="s">
        <v>118</v>
      </c>
      <c r="B5" s="22" t="s">
        <v>164</v>
      </c>
      <c r="C5" s="23" t="s">
        <v>253</v>
      </c>
      <c r="D5" s="129" t="s">
        <v>254</v>
      </c>
      <c r="E5" s="31" t="s">
        <v>255</v>
      </c>
      <c r="F5" s="31" t="s">
        <v>255</v>
      </c>
    </row>
    <row r="6" s="28" customFormat="1" ht="57" customHeight="1" spans="1:6">
      <c r="A6" s="22" t="s">
        <v>118</v>
      </c>
      <c r="B6" s="22" t="s">
        <v>164</v>
      </c>
      <c r="C6" s="23" t="s">
        <v>256</v>
      </c>
      <c r="D6" s="129" t="s">
        <v>254</v>
      </c>
      <c r="E6" s="32"/>
      <c r="F6" s="32"/>
    </row>
    <row r="7" s="28" customFormat="1" ht="57" customHeight="1" spans="1:6">
      <c r="A7" s="24" t="s">
        <v>118</v>
      </c>
      <c r="B7" s="26" t="s">
        <v>257</v>
      </c>
      <c r="C7" s="23" t="s">
        <v>258</v>
      </c>
      <c r="D7" s="25" t="s">
        <v>127</v>
      </c>
      <c r="E7" s="32"/>
      <c r="F7" s="32"/>
    </row>
    <row r="8" s="28" customFormat="1" ht="57" customHeight="1" spans="1:6">
      <c r="A8" s="24" t="s">
        <v>118</v>
      </c>
      <c r="B8" s="23" t="s">
        <v>214</v>
      </c>
      <c r="C8" s="23" t="s">
        <v>215</v>
      </c>
      <c r="D8" s="33">
        <v>100</v>
      </c>
      <c r="E8" s="32"/>
      <c r="F8" s="32"/>
    </row>
    <row r="9" s="28" customFormat="1" ht="57" customHeight="1" spans="1:6">
      <c r="A9" s="24" t="s">
        <v>118</v>
      </c>
      <c r="B9" s="23" t="s">
        <v>218</v>
      </c>
      <c r="C9" s="23" t="s">
        <v>259</v>
      </c>
      <c r="D9" s="33">
        <v>47</v>
      </c>
      <c r="E9" s="32"/>
      <c r="F9" s="32"/>
    </row>
    <row r="10" s="28" customFormat="1" ht="67" customHeight="1" spans="1:6">
      <c r="A10" s="26" t="s">
        <v>129</v>
      </c>
      <c r="B10" s="23" t="s">
        <v>260</v>
      </c>
      <c r="C10" s="23" t="s">
        <v>261</v>
      </c>
      <c r="D10" s="34">
        <v>1</v>
      </c>
      <c r="E10" s="32"/>
      <c r="F10" s="32"/>
    </row>
    <row r="11" s="28" customFormat="1" ht="67" customHeight="1" spans="1:6">
      <c r="A11" s="26" t="s">
        <v>129</v>
      </c>
      <c r="B11" s="23" t="s">
        <v>221</v>
      </c>
      <c r="C11" s="23" t="s">
        <v>262</v>
      </c>
      <c r="D11" s="33">
        <v>61</v>
      </c>
      <c r="E11" s="32"/>
      <c r="F11" s="32"/>
    </row>
    <row r="12" s="28" customFormat="1" ht="67" customHeight="1" spans="1:6">
      <c r="A12" s="26" t="s">
        <v>129</v>
      </c>
      <c r="B12" s="23" t="s">
        <v>221</v>
      </c>
      <c r="C12" s="23" t="s">
        <v>263</v>
      </c>
      <c r="D12" s="33">
        <v>100</v>
      </c>
      <c r="E12" s="32"/>
      <c r="F12" s="32"/>
    </row>
    <row r="13" s="28" customFormat="1" ht="67" customHeight="1" spans="1:6">
      <c r="A13" s="26" t="s">
        <v>129</v>
      </c>
      <c r="B13" s="23" t="s">
        <v>221</v>
      </c>
      <c r="C13" s="23" t="s">
        <v>264</v>
      </c>
      <c r="D13" s="33">
        <v>100</v>
      </c>
      <c r="E13" s="32"/>
      <c r="F13" s="32"/>
    </row>
    <row r="14" s="28" customFormat="1" ht="67" customHeight="1" spans="1:6">
      <c r="A14" s="26" t="s">
        <v>129</v>
      </c>
      <c r="B14" s="23" t="s">
        <v>245</v>
      </c>
      <c r="C14" s="35" t="s">
        <v>265</v>
      </c>
      <c r="D14" s="36">
        <v>20</v>
      </c>
      <c r="E14" s="32"/>
      <c r="F14" s="32"/>
    </row>
    <row r="15" s="28" customFormat="1" ht="57" customHeight="1" spans="1:6">
      <c r="A15" s="24" t="s">
        <v>140</v>
      </c>
      <c r="B15" s="23" t="s">
        <v>203</v>
      </c>
      <c r="C15" s="23" t="s">
        <v>266</v>
      </c>
      <c r="D15" s="33">
        <v>95</v>
      </c>
      <c r="E15" s="32"/>
      <c r="F15" s="32"/>
    </row>
    <row r="16" s="28" customFormat="1" ht="71" customHeight="1" spans="1:6">
      <c r="A16" s="24" t="s">
        <v>140</v>
      </c>
      <c r="B16" s="23" t="s">
        <v>203</v>
      </c>
      <c r="C16" s="23" t="s">
        <v>267</v>
      </c>
      <c r="D16" s="33">
        <v>95</v>
      </c>
      <c r="E16" s="37"/>
      <c r="F16" s="37"/>
    </row>
    <row r="17" s="28" customFormat="1" ht="24" customHeight="1" spans="4:4">
      <c r="D17" s="38"/>
    </row>
    <row r="18" s="28" customFormat="1" ht="24" customHeight="1" spans="4:4">
      <c r="D18" s="38"/>
    </row>
    <row r="19" s="28" customFormat="1" ht="24" customHeight="1" spans="4:4">
      <c r="D19" s="38"/>
    </row>
    <row r="20" s="28" customFormat="1" ht="53" customHeight="1" spans="4:4">
      <c r="D20" s="38"/>
    </row>
    <row r="21" s="28" customFormat="1" ht="24" customHeight="1" spans="4:4">
      <c r="D21" s="38"/>
    </row>
    <row r="22" s="28" customFormat="1" ht="24" customHeight="1" spans="4:4">
      <c r="D22" s="38"/>
    </row>
    <row r="23" s="28" customFormat="1" ht="24" customHeight="1" spans="4:4">
      <c r="D23" s="38"/>
    </row>
    <row r="24" s="29" customFormat="1" ht="24" customHeight="1" spans="4:4">
      <c r="D24" s="30"/>
    </row>
  </sheetData>
  <mergeCells count="5">
    <mergeCell ref="A1:F1"/>
    <mergeCell ref="B2:D2"/>
    <mergeCell ref="B3:F3"/>
    <mergeCell ref="E5:E16"/>
    <mergeCell ref="F5:F16"/>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1"/>
  <sheetViews>
    <sheetView workbookViewId="0">
      <selection activeCell="L9" sqref="L9"/>
    </sheetView>
  </sheetViews>
  <sheetFormatPr defaultColWidth="20.5" defaultRowHeight="20.1" customHeight="1" outlineLevelCol="5"/>
  <cols>
    <col min="1" max="1" width="14.125" style="29" customWidth="1"/>
    <col min="2" max="2" width="16.625" style="29" customWidth="1"/>
    <col min="3" max="3" width="25.5" style="29" customWidth="1"/>
    <col min="4" max="4" width="17" style="30" customWidth="1"/>
    <col min="5" max="5" width="27.25" style="29" customWidth="1"/>
    <col min="6" max="6" width="29" style="29" customWidth="1"/>
    <col min="7" max="23" width="9" style="29" customWidth="1"/>
    <col min="24" max="215" width="20.5" style="29" customWidth="1"/>
    <col min="216" max="246" width="9" style="29" customWidth="1"/>
    <col min="247" max="247" width="20.5" style="29" customWidth="1"/>
    <col min="248" max="16384" width="20.5" style="29"/>
  </cols>
  <sheetData>
    <row r="1" s="27" customFormat="1" ht="34" customHeight="1" spans="1:6">
      <c r="A1" s="1" t="s">
        <v>107</v>
      </c>
      <c r="B1" s="1"/>
      <c r="C1" s="1"/>
      <c r="D1" s="1"/>
      <c r="E1" s="1"/>
      <c r="F1" s="1"/>
    </row>
    <row r="2" s="27" customFormat="1" ht="51" customHeight="1" spans="1:6">
      <c r="A2" s="4" t="s">
        <v>4</v>
      </c>
      <c r="B2" s="21" t="s">
        <v>268</v>
      </c>
      <c r="C2" s="21"/>
      <c r="D2" s="21"/>
      <c r="E2" s="4" t="s">
        <v>109</v>
      </c>
      <c r="F2" s="4" t="s">
        <v>269</v>
      </c>
    </row>
    <row r="3" s="27" customFormat="1" ht="44" customHeight="1" spans="1:6">
      <c r="A3" s="6" t="s">
        <v>208</v>
      </c>
      <c r="B3" s="23" t="s">
        <v>270</v>
      </c>
      <c r="C3" s="23"/>
      <c r="D3" s="24"/>
      <c r="E3" s="23"/>
      <c r="F3" s="23"/>
    </row>
    <row r="4" s="28" customFormat="1" ht="48" customHeight="1" spans="1:6">
      <c r="A4" s="21" t="s">
        <v>112</v>
      </c>
      <c r="B4" s="21" t="s">
        <v>113</v>
      </c>
      <c r="C4" s="21" t="s">
        <v>114</v>
      </c>
      <c r="D4" s="21" t="s">
        <v>115</v>
      </c>
      <c r="E4" s="21" t="s">
        <v>116</v>
      </c>
      <c r="F4" s="21" t="s">
        <v>117</v>
      </c>
    </row>
    <row r="5" s="28" customFormat="1" ht="57" customHeight="1" spans="1:6">
      <c r="A5" s="22" t="s">
        <v>118</v>
      </c>
      <c r="B5" s="22" t="s">
        <v>164</v>
      </c>
      <c r="C5" s="23" t="s">
        <v>271</v>
      </c>
      <c r="D5" s="25" t="s">
        <v>272</v>
      </c>
      <c r="E5" s="31" t="s">
        <v>255</v>
      </c>
      <c r="F5" s="31" t="s">
        <v>255</v>
      </c>
    </row>
    <row r="6" s="28" customFormat="1" ht="57" customHeight="1" spans="1:6">
      <c r="A6" s="24" t="s">
        <v>118</v>
      </c>
      <c r="B6" s="26" t="s">
        <v>257</v>
      </c>
      <c r="C6" s="23" t="s">
        <v>273</v>
      </c>
      <c r="D6" s="25" t="s">
        <v>127</v>
      </c>
      <c r="E6" s="32"/>
      <c r="F6" s="32"/>
    </row>
    <row r="7" s="28" customFormat="1" ht="57" customHeight="1" spans="1:6">
      <c r="A7" s="24" t="s">
        <v>118</v>
      </c>
      <c r="B7" s="23" t="s">
        <v>214</v>
      </c>
      <c r="C7" s="23" t="s">
        <v>215</v>
      </c>
      <c r="D7" s="33">
        <v>100</v>
      </c>
      <c r="E7" s="32"/>
      <c r="F7" s="32"/>
    </row>
    <row r="8" s="28" customFormat="1" ht="57" customHeight="1" spans="1:6">
      <c r="A8" s="24" t="s">
        <v>118</v>
      </c>
      <c r="B8" s="23" t="s">
        <v>218</v>
      </c>
      <c r="C8" s="23" t="s">
        <v>274</v>
      </c>
      <c r="D8" s="33">
        <v>1440</v>
      </c>
      <c r="E8" s="32"/>
      <c r="F8" s="32"/>
    </row>
    <row r="9" s="28" customFormat="1" ht="67" customHeight="1" spans="1:6">
      <c r="A9" s="26" t="s">
        <v>129</v>
      </c>
      <c r="B9" s="23" t="s">
        <v>260</v>
      </c>
      <c r="C9" s="23" t="s">
        <v>261</v>
      </c>
      <c r="D9" s="34">
        <v>1</v>
      </c>
      <c r="E9" s="32"/>
      <c r="F9" s="32"/>
    </row>
    <row r="10" s="28" customFormat="1" ht="67" customHeight="1" spans="1:6">
      <c r="A10" s="26" t="s">
        <v>129</v>
      </c>
      <c r="B10" s="23" t="s">
        <v>221</v>
      </c>
      <c r="C10" s="23" t="s">
        <v>262</v>
      </c>
      <c r="D10" s="34">
        <v>3.34</v>
      </c>
      <c r="E10" s="32"/>
      <c r="F10" s="32"/>
    </row>
    <row r="11" s="28" customFormat="1" ht="67" customHeight="1" spans="1:6">
      <c r="A11" s="26" t="s">
        <v>129</v>
      </c>
      <c r="B11" s="23" t="s">
        <v>245</v>
      </c>
      <c r="C11" s="35" t="s">
        <v>265</v>
      </c>
      <c r="D11" s="36">
        <v>10</v>
      </c>
      <c r="E11" s="32"/>
      <c r="F11" s="32"/>
    </row>
    <row r="12" s="28" customFormat="1" ht="57" customHeight="1" spans="1:6">
      <c r="A12" s="24" t="s">
        <v>140</v>
      </c>
      <c r="B12" s="23" t="s">
        <v>203</v>
      </c>
      <c r="C12" s="23" t="s">
        <v>275</v>
      </c>
      <c r="D12" s="33">
        <v>95</v>
      </c>
      <c r="E12" s="37"/>
      <c r="F12" s="37"/>
    </row>
    <row r="13" s="28" customFormat="1" ht="24" customHeight="1" spans="4:4">
      <c r="D13" s="38"/>
    </row>
    <row r="14" s="28" customFormat="1" ht="24" customHeight="1" spans="4:4">
      <c r="D14" s="38"/>
    </row>
    <row r="15" s="28" customFormat="1" ht="24" customHeight="1" spans="4:4">
      <c r="D15" s="38"/>
    </row>
    <row r="16" s="28" customFormat="1" ht="24" customHeight="1" spans="4:4">
      <c r="D16" s="38"/>
    </row>
    <row r="17" s="28" customFormat="1" ht="53" customHeight="1" spans="4:4">
      <c r="D17" s="38"/>
    </row>
    <row r="18" s="28" customFormat="1" ht="24" customHeight="1" spans="4:4">
      <c r="D18" s="38"/>
    </row>
    <row r="19" s="28" customFormat="1" ht="24" customHeight="1" spans="4:4">
      <c r="D19" s="38"/>
    </row>
    <row r="20" s="28" customFormat="1" ht="24" customHeight="1" spans="4:4">
      <c r="D20" s="38"/>
    </row>
    <row r="21" s="29" customFormat="1" ht="24" customHeight="1" spans="4:4">
      <c r="D21" s="30"/>
    </row>
  </sheetData>
  <mergeCells count="5">
    <mergeCell ref="A1:F1"/>
    <mergeCell ref="B2:D2"/>
    <mergeCell ref="B3:F3"/>
    <mergeCell ref="E5:E12"/>
    <mergeCell ref="F5:F1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1"/>
  <sheetViews>
    <sheetView topLeftCell="A3" workbookViewId="0">
      <selection activeCell="E8" sqref="E8"/>
    </sheetView>
  </sheetViews>
  <sheetFormatPr defaultColWidth="20.5" defaultRowHeight="20.1" customHeight="1" outlineLevelCol="5"/>
  <cols>
    <col min="1" max="1" width="16.875" style="18" customWidth="1"/>
    <col min="2" max="2" width="11.25" style="18" customWidth="1"/>
    <col min="3" max="3" width="31.875" style="18" customWidth="1"/>
    <col min="4" max="4" width="16.875" style="18" customWidth="1"/>
    <col min="5" max="5" width="30.875" style="18" customWidth="1"/>
    <col min="6" max="6" width="18.75" style="18" customWidth="1"/>
    <col min="7" max="7" width="9" style="18" customWidth="1"/>
    <col min="8" max="8" width="14.375" style="18" customWidth="1"/>
    <col min="9" max="30" width="9" style="18" customWidth="1"/>
    <col min="31" max="222" width="20.5" style="18" customWidth="1"/>
    <col min="223" max="253" width="9" style="18" customWidth="1"/>
    <col min="254" max="254" width="20.5" style="18" customWidth="1"/>
    <col min="255" max="16384" width="20.5" style="18"/>
  </cols>
  <sheetData>
    <row r="1" s="16" customFormat="1" ht="22.5" spans="1:6">
      <c r="A1" s="1" t="s">
        <v>107</v>
      </c>
      <c r="B1" s="1"/>
      <c r="C1" s="1"/>
      <c r="D1" s="1"/>
      <c r="E1" s="1"/>
      <c r="F1" s="1"/>
    </row>
    <row r="2" s="16" customFormat="1" ht="57" customHeight="1" spans="1:6">
      <c r="A2" s="5" t="s">
        <v>4</v>
      </c>
      <c r="B2" s="19" t="s">
        <v>276</v>
      </c>
      <c r="C2" s="19"/>
      <c r="D2" s="19"/>
      <c r="E2" s="5" t="s">
        <v>109</v>
      </c>
      <c r="F2" s="5" t="s">
        <v>277</v>
      </c>
    </row>
    <row r="3" s="16" customFormat="1" ht="55" customHeight="1" spans="1:6">
      <c r="A3" s="5" t="s">
        <v>208</v>
      </c>
      <c r="B3" s="20" t="s">
        <v>278</v>
      </c>
      <c r="C3" s="20"/>
      <c r="D3" s="20"/>
      <c r="E3" s="20"/>
      <c r="F3" s="20"/>
    </row>
    <row r="4" s="17" customFormat="1" ht="33" customHeight="1" spans="1:6">
      <c r="A4" s="21" t="s">
        <v>112</v>
      </c>
      <c r="B4" s="21" t="s">
        <v>113</v>
      </c>
      <c r="C4" s="21" t="s">
        <v>114</v>
      </c>
      <c r="D4" s="21" t="s">
        <v>115</v>
      </c>
      <c r="E4" s="21" t="s">
        <v>116</v>
      </c>
      <c r="F4" s="21" t="s">
        <v>117</v>
      </c>
    </row>
    <row r="5" s="17" customFormat="1" ht="51" customHeight="1" spans="1:6">
      <c r="A5" s="22" t="s">
        <v>118</v>
      </c>
      <c r="B5" s="23" t="s">
        <v>164</v>
      </c>
      <c r="C5" s="23" t="s">
        <v>279</v>
      </c>
      <c r="D5" s="21" t="s">
        <v>280</v>
      </c>
      <c r="E5" s="9" t="s">
        <v>281</v>
      </c>
      <c r="F5" s="9" t="s">
        <v>282</v>
      </c>
    </row>
    <row r="6" s="17" customFormat="1" ht="51" customHeight="1" spans="1:6">
      <c r="A6" s="24" t="s">
        <v>118</v>
      </c>
      <c r="B6" s="23" t="s">
        <v>257</v>
      </c>
      <c r="C6" s="23" t="s">
        <v>283</v>
      </c>
      <c r="D6" s="21" t="s">
        <v>127</v>
      </c>
      <c r="E6" s="9" t="s">
        <v>284</v>
      </c>
      <c r="F6" s="9" t="s">
        <v>285</v>
      </c>
    </row>
    <row r="7" s="17" customFormat="1" ht="32" customHeight="1" spans="1:6">
      <c r="A7" s="24" t="s">
        <v>118</v>
      </c>
      <c r="B7" s="23" t="s">
        <v>286</v>
      </c>
      <c r="C7" s="23" t="s">
        <v>287</v>
      </c>
      <c r="D7" s="21" t="s">
        <v>127</v>
      </c>
      <c r="E7" s="9" t="s">
        <v>288</v>
      </c>
      <c r="F7" s="9" t="s">
        <v>285</v>
      </c>
    </row>
    <row r="8" s="17" customFormat="1" ht="32" customHeight="1" spans="1:6">
      <c r="A8" s="24" t="s">
        <v>118</v>
      </c>
      <c r="B8" s="23" t="s">
        <v>218</v>
      </c>
      <c r="C8" s="23" t="s">
        <v>289</v>
      </c>
      <c r="D8" s="25" t="s">
        <v>290</v>
      </c>
      <c r="E8" s="9" t="s">
        <v>291</v>
      </c>
      <c r="F8" s="9" t="s">
        <v>285</v>
      </c>
    </row>
    <row r="9" s="17" customFormat="1" ht="32" customHeight="1" spans="1:6">
      <c r="A9" s="24" t="s">
        <v>118</v>
      </c>
      <c r="B9" s="23" t="s">
        <v>218</v>
      </c>
      <c r="C9" s="23" t="s">
        <v>289</v>
      </c>
      <c r="D9" s="25" t="s">
        <v>292</v>
      </c>
      <c r="E9" s="9" t="s">
        <v>291</v>
      </c>
      <c r="F9" s="9" t="s">
        <v>285</v>
      </c>
    </row>
    <row r="10" s="17" customFormat="1" ht="32" customHeight="1" spans="1:6">
      <c r="A10" s="26" t="s">
        <v>129</v>
      </c>
      <c r="B10" s="23" t="s">
        <v>221</v>
      </c>
      <c r="C10" s="23" t="s">
        <v>293</v>
      </c>
      <c r="D10" s="21" t="s">
        <v>280</v>
      </c>
      <c r="E10" s="9" t="s">
        <v>294</v>
      </c>
      <c r="F10" s="9" t="s">
        <v>285</v>
      </c>
    </row>
    <row r="11" s="17" customFormat="1" ht="32" customHeight="1" spans="1:6">
      <c r="A11" s="24" t="s">
        <v>140</v>
      </c>
      <c r="B11" s="23" t="s">
        <v>203</v>
      </c>
      <c r="C11" s="23" t="s">
        <v>295</v>
      </c>
      <c r="D11" s="21" t="s">
        <v>296</v>
      </c>
      <c r="E11" s="9" t="s">
        <v>297</v>
      </c>
      <c r="F11" s="9" t="s">
        <v>285</v>
      </c>
    </row>
  </sheetData>
  <mergeCells count="3">
    <mergeCell ref="A1:F1"/>
    <mergeCell ref="B2:D2"/>
    <mergeCell ref="B3:F3"/>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临沧市凤庆县党政机关单位</Company>
  <Application>WPS 表格</Application>
  <HeadingPairs>
    <vt:vector size="2" baseType="variant">
      <vt:variant>
        <vt:lpstr>工作表</vt:lpstr>
      </vt:variant>
      <vt:variant>
        <vt:i4>10</vt:i4>
      </vt:variant>
    </vt:vector>
  </HeadingPairs>
  <TitlesOfParts>
    <vt:vector size="10" baseType="lpstr">
      <vt:lpstr>分配计划表</vt:lpstr>
      <vt:lpstr>凤山</vt:lpstr>
      <vt:lpstr>三岔河</vt:lpstr>
      <vt:lpstr>勐佑</vt:lpstr>
      <vt:lpstr>管理费绩效</vt:lpstr>
      <vt:lpstr>鲁史</vt:lpstr>
      <vt:lpstr>洛党岳舞</vt:lpstr>
      <vt:lpstr>洛党新峰</vt:lpstr>
      <vt:lpstr>雨露计划</vt:lpstr>
      <vt:lpstr>一县一业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mhdn</cp:lastModifiedBy>
  <dcterms:created xsi:type="dcterms:W3CDTF">2020-10-29T06:59:00Z</dcterms:created>
  <dcterms:modified xsi:type="dcterms:W3CDTF">2022-02-10T02:40:20Z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