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<sst xmlns="http://schemas.openxmlformats.org/spreadsheetml/2006/main" count="150" uniqueCount="111">
  <si>
    <t>凤庆县2025年度（提前下达中央批次少数民族发展任务）衔接资金项目计划安排情况表（公告）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</si>
  <si>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</si>
  <si>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</si>
  <si>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</si>
  <si>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</si>
  <si>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</si>
  <si>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</si>
  <si>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</si>
  <si>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</si>
  <si>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</si>
  <si>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</si>
  <si>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</si>
  <si>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</si>
  <si>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</si>
  <si>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</si>
  <si>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</si>
  <si>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</si>
  <si>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</si>
  <si>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</si>
  <si>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</si>
  <si>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合计：12个项目</t>
  </si>
  <si>
    <t>一、产业发展</t>
  </si>
  <si>
    <t>洛党镇</t>
  </si>
  <si>
    <t>箐头村</t>
  </si>
  <si>
    <t>凤庆县洛党镇箐头村民族团结进步示范村建设项目（云南山茶交易市场建设项目）</t>
  </si>
  <si>
    <t>种植业基地</t>
  </si>
  <si>
    <t>项目投资500万元，其中：1.申请衔接资金100万元，用于①简易钢结构农资仓储用房400平方米，投入资金60万元；②茶花交易市场建设2600平方米，投入资金40万元。2.企业、群众自筹400万元，种植云南山茶150亩。</t>
  </si>
  <si>
    <t>2025年1月—2025年12月</t>
  </si>
  <si>
    <t>通过衔接资金投入建设的简易钢结构农资仓储用房400平方米、茶花交易市场建设2600平方米，以资产租赁的方式交由企业运营，村级集体经济收入4万元；企业租赁箐头村村集体林地118亩，年均实现集体经济9.44万元。受益农户103户450人，其中,脱贫户和监测对象18户73人。</t>
  </si>
  <si>
    <r>
      <rPr>
        <b/>
        <sz val="14"/>
        <rFont val="宋体"/>
        <charset val="134"/>
      </rPr>
      <t>1.土地租金收入：</t>
    </r>
    <r>
      <rPr>
        <sz val="14"/>
        <rFont val="宋体"/>
        <charset val="134"/>
      </rPr>
      <t>每亩800元/年，共12万元/年（村集体9.44万元，农户2.56万元）；</t>
    </r>
    <r>
      <rPr>
        <b/>
        <sz val="14"/>
        <rFont val="宋体"/>
        <charset val="134"/>
      </rPr>
      <t>2.就业务工：</t>
    </r>
    <r>
      <rPr>
        <sz val="14"/>
        <rFont val="宋体"/>
        <charset val="134"/>
      </rPr>
      <t>带动长期务工10人，按每年每人劳务工资4万元计，可实现收入40万元；</t>
    </r>
    <r>
      <rPr>
        <b/>
        <sz val="14"/>
        <rFont val="宋体"/>
        <charset val="134"/>
      </rPr>
      <t>3.带动生产：</t>
    </r>
    <r>
      <rPr>
        <sz val="14"/>
        <rFont val="宋体"/>
        <charset val="134"/>
      </rPr>
      <t>带动农户户均发展种植茶花30株，共带动发展3090株，按2年生长周期可长成直径2cm的商品苗测算，每株售价65元，可实现产值20.085万元；</t>
    </r>
    <r>
      <rPr>
        <b/>
        <sz val="14"/>
        <rFont val="宋体"/>
        <charset val="134"/>
      </rPr>
      <t>4.资产收益分红：</t>
    </r>
    <r>
      <rPr>
        <sz val="14"/>
        <rFont val="宋体"/>
        <charset val="134"/>
      </rPr>
      <t>衔接资金投入部分资产属于村集体所有，以资产租赁的方式交由企业运营，实现固定分红4万元/年，用于壮大村集体经济。企业租赁村集体林地118亩，年均实现集体经济9.44万元。通过四议两公开优先向脱贫人口和监测对象倾斜。</t>
    </r>
  </si>
  <si>
    <t>洛党镇人民政府</t>
  </si>
  <si>
    <t>于学文</t>
  </si>
  <si>
    <t>琼岳村片区</t>
  </si>
  <si>
    <t>凤庆县洛党镇琼岳村民族团结进步示范村建设项目（云南山茶种植示范基地灌溉设施建设项目）</t>
  </si>
  <si>
    <t>项目投资500万元，其中：1.申请衔接资金100万元，用于①水池建设103立方米，投入资金13万元；②输水主管安装4100米，投入资金42万元；③配水管网安装14000米，投入资金45万元。2.企业、群众自筹400万元，种植云南山茶150亩。</t>
  </si>
  <si>
    <t>通过衔接资金投入建设的水池103立方米，配水管网18100米，以资产租赁的方式交由企业运营，村级集体经济收入4万元。受益农户183户616人，其中,脱贫户和监测对象23户94人</t>
  </si>
  <si>
    <r>
      <rPr>
        <b/>
        <sz val="14"/>
        <rFont val="宋体"/>
        <charset val="134"/>
      </rPr>
      <t>1.土地租金收入：</t>
    </r>
    <r>
      <rPr>
        <sz val="14"/>
        <rFont val="宋体"/>
        <charset val="134"/>
      </rPr>
      <t>每亩800元/年，共12万元/年；</t>
    </r>
    <r>
      <rPr>
        <b/>
        <sz val="14"/>
        <rFont val="宋体"/>
        <charset val="134"/>
      </rPr>
      <t>2.就业务工：</t>
    </r>
    <r>
      <rPr>
        <sz val="14"/>
        <rFont val="宋体"/>
        <charset val="134"/>
      </rPr>
      <t>带动长期务工10人，按每年每人劳务工资4万元计，可实现收入40万元；</t>
    </r>
    <r>
      <rPr>
        <b/>
        <sz val="14"/>
        <rFont val="宋体"/>
        <charset val="134"/>
      </rPr>
      <t>3.带动生产：</t>
    </r>
    <r>
      <rPr>
        <sz val="14"/>
        <rFont val="宋体"/>
        <charset val="134"/>
      </rPr>
      <t>带动农户户均发展种植茶花30株，共带动发展5490株，按2年生长周期可长成直径2cm的商品苗测算，每株售价65元，可实现产值35.685万元；4.</t>
    </r>
    <r>
      <rPr>
        <b/>
        <sz val="14"/>
        <rFont val="宋体"/>
        <charset val="134"/>
      </rPr>
      <t>资产收益分红：</t>
    </r>
    <r>
      <rPr>
        <sz val="14"/>
        <rFont val="宋体"/>
        <charset val="134"/>
      </rPr>
      <t>衔接资金投入部分资产属于村集体所有，以资产租赁的方式交由企业运营，实现固定分红4万元/年，用于壮大村集体经济，通过四议两公开优先向脱贫人口和监测对象倾斜。</t>
    </r>
  </si>
  <si>
    <t>勐佑镇</t>
  </si>
  <si>
    <t>勐佑村大平地自然村</t>
  </si>
  <si>
    <t>凤庆县勐佑镇勐佑村大平地自然村万寿菊种植基地建设项目</t>
  </si>
  <si>
    <t>项目总投资500万元，其中：申请衔接资金100万元，企业投入400万元。一、衔接资金投入100万元用于：万寿菊分拣加工厂房220平方米，含配套附属设施，2000元/平方米，投入44万元；建设产业道路4.5公里16200平方米，25元/平方米，投入40.5万元；架设灌溉PE40管网3500米，30元/米，投入10.5万元；灌溉水池2个50立方，1000元/立方米，投入5万元。二、企业和群众投入400万元用于：购买种苗、肥料、农药、种植管护等。发展万寿菊种植180亩（企业统一种植100亩，第一年带动农户分散种植80亩）。</t>
  </si>
  <si>
    <t xml:space="preserve">
通过项目实施，预计年分拣加工万寿菊400吨，产值50万元，第一年带动农户种植万寿菊80亩，受益农户323户1292人，其中脱贫户和监测对象15户63人。</t>
  </si>
  <si>
    <r>
      <rPr>
        <b/>
        <sz val="14"/>
        <rFont val="宋体"/>
        <charset val="134"/>
      </rPr>
      <t>1.土地租金收入：</t>
    </r>
    <r>
      <rPr>
        <sz val="14"/>
        <rFont val="宋体"/>
        <charset val="134"/>
      </rPr>
      <t>合作社按年支付地租300元/亩，农户地租总收入3万元。</t>
    </r>
    <r>
      <rPr>
        <b/>
        <sz val="14"/>
        <rFont val="宋体"/>
        <charset val="134"/>
      </rPr>
      <t>2.就业务工：</t>
    </r>
    <r>
      <rPr>
        <sz val="14"/>
        <rFont val="宋体"/>
        <charset val="134"/>
      </rPr>
      <t>基地可提供季节性用工2800人次，可实现务工收入30万元。3</t>
    </r>
    <r>
      <rPr>
        <b/>
        <sz val="14"/>
        <rFont val="宋体"/>
        <charset val="134"/>
      </rPr>
      <t>.带动生产：</t>
    </r>
    <r>
      <rPr>
        <sz val="14"/>
        <rFont val="宋体"/>
        <charset val="134"/>
      </rPr>
      <t>带动周边农户分散种植万寿菊80亩，每年万寿菊销售收入32万元。</t>
    </r>
    <r>
      <rPr>
        <b/>
        <sz val="14"/>
        <rFont val="宋体"/>
        <charset val="134"/>
      </rPr>
      <t>4.资产收益分红：</t>
    </r>
    <r>
      <rPr>
        <sz val="14"/>
        <rFont val="宋体"/>
        <charset val="134"/>
      </rPr>
      <t>村集体经济按照每年不低于投入衔接资金5%固定分红+年收益3%分红，预计村集体年收益可达8万元，通过四议两公开优先向脱贫人口和监测对象倾斜。</t>
    </r>
  </si>
  <si>
    <t>勐佑镇人民政府</t>
  </si>
  <si>
    <t>吴兴蕊</t>
  </si>
  <si>
    <t>勐佑村大寨自然村</t>
  </si>
  <si>
    <t>凤庆县勐佑镇勐佑村大寨自然村中草药初加工厂建设项目</t>
  </si>
  <si>
    <t>加工业</t>
  </si>
  <si>
    <t>项目总投资500万元，其中：申请衔接资金100万元，企业投入400万元。一、衔接资金投入100万元用于：建设中草药初加工厂房300平方米，含配套附属设施，2100元/平方米，投入63万元；购置中草药加工生产设备一套（清洗机2台、烘干机1个、切片机2台），投入37万元。二、企业投入300万元用于：基地管护，收购滇黄精、重楼等；群众投入100万元，用于发展中草药种植200亩。</t>
  </si>
  <si>
    <t xml:space="preserve">
通过项目实施，预计年加工中草药400吨左右，产值约400万元，带动农户种植滇黄精、重楼等中草药200亩，受益农户452户1808人，其中脱贫户和监测对象26户104人。</t>
  </si>
  <si>
    <r>
      <rPr>
        <b/>
        <sz val="14"/>
        <rFont val="宋体"/>
        <charset val="134"/>
      </rPr>
      <t>1.就业务工：</t>
    </r>
    <r>
      <rPr>
        <sz val="14"/>
        <rFont val="宋体"/>
        <charset val="134"/>
      </rPr>
      <t>加工厂可提供就业岗位4人，按每人年均工资4万元计，务工收入为16万元。</t>
    </r>
    <r>
      <rPr>
        <b/>
        <sz val="14"/>
        <rFont val="宋体"/>
        <charset val="134"/>
      </rPr>
      <t>2.带动生产：</t>
    </r>
    <r>
      <rPr>
        <sz val="14"/>
        <rFont val="宋体"/>
        <charset val="134"/>
      </rPr>
      <t>加工厂可带动周边452户农户发展种植中草药200亩，药材销售收入100万元。</t>
    </r>
    <r>
      <rPr>
        <b/>
        <sz val="14"/>
        <rFont val="宋体"/>
        <charset val="134"/>
      </rPr>
      <t>3.资产收益分红：</t>
    </r>
    <r>
      <rPr>
        <sz val="14"/>
        <rFont val="宋体"/>
        <charset val="134"/>
      </rPr>
      <t>村集体按照每年投入衔接资金5%固定分红+年收益3%分红，预计村集体年收益可达8万元，通过四议两公开优先向脱贫人口和监测对象倾斜。</t>
    </r>
  </si>
  <si>
    <t>郭大寨乡</t>
  </si>
  <si>
    <t>琼英村</t>
  </si>
  <si>
    <t>凤庆县郭大寨乡琼英片区茶叶加工厂建设项目（琼英村民族团结进步示范村）</t>
  </si>
  <si>
    <t>项目总投资150万元，申请衔接资金100万元，用于建设茶叶加工生产厂厂房500平方米，每平方米投入资金0.2万元。企业投入50万元，用于厂房装修500平方米。</t>
  </si>
  <si>
    <t>通过项目实施，预计年生产干茶60吨，产值500万元，带动农户管护古茶园1500亩，受益农户234户941人。其中，脱贫户107户413人，监测户16户57人。</t>
  </si>
  <si>
    <r>
      <rPr>
        <b/>
        <sz val="14"/>
        <rFont val="宋体"/>
        <charset val="134"/>
      </rPr>
      <t>1.就业务工：</t>
    </r>
    <r>
      <rPr>
        <sz val="14"/>
        <rFont val="宋体"/>
        <charset val="134"/>
      </rPr>
      <t>带动务工2000人次，按每人次100元计，可实现收入20万元；</t>
    </r>
    <r>
      <rPr>
        <b/>
        <sz val="14"/>
        <rFont val="宋体"/>
        <charset val="134"/>
      </rPr>
      <t>2.帮助产销对接：</t>
    </r>
    <r>
      <rPr>
        <sz val="14"/>
        <rFont val="宋体"/>
        <charset val="134"/>
      </rPr>
      <t>与涉及农户签订茶叶收购协议，按照高于市场价1至2元/kg的价格收购片区茶农茶叶，按年产鲜茶100吨计，可增收20万元；</t>
    </r>
    <r>
      <rPr>
        <b/>
        <sz val="14"/>
        <rFont val="宋体"/>
        <charset val="134"/>
      </rPr>
      <t>3.资产收益分红：</t>
    </r>
    <r>
      <rPr>
        <sz val="14"/>
        <rFont val="宋体"/>
        <charset val="134"/>
      </rPr>
      <t>项目建成后租赁给沁园古茶厂运营，每年支付村集体4万元租金，通过四议两公开优先向脱贫人口和监测对象倾斜。</t>
    </r>
  </si>
  <si>
    <t>郭大寨彝族白族乡人民政府</t>
  </si>
  <si>
    <t>李  郁</t>
  </si>
  <si>
    <t>凤庆县郭大寨乡琼英片区茶叶加工厂建设项目（大立色村民族团结进步示范村）</t>
  </si>
  <si>
    <t>项目总投资150万元，申请衔接资金100万元，用于购置茶叶生产线设备1套（色选机1台；柔捻机4台；微雕槽4条；抖筛机1台；解块机1台；大称1台；烘干机1台；理条机3台；龙珠机1台：压饼机1台，输送带1条；鲜叶凉青机1台；化验设备1套；提升机1台），投入资金70万元，建设挡墙100立方米，投入资金6万元，架设电路800米并配套相应用电设施设备，投入资金24万元。组织农户标准化管护茶园投入50万元。</t>
  </si>
  <si>
    <t>通过项目实施，预计年生产干茶60吨，产值500万元，带动农户管护古茶园1500亩，受益农户335户1467人。其中，脱贫户116户442人，监测户23户80人。</t>
  </si>
  <si>
    <t>凤山镇</t>
  </si>
  <si>
    <t>董扁村</t>
  </si>
  <si>
    <t>凤山镇董扁村茶叶加工厂建设项目</t>
  </si>
  <si>
    <t>项目总投资370万元，其中申请衔接资金100万元：购置茶叶自动捻揉生产设备一套(57万元)，茶叶筛分设备一套(18万元)，茶叶精制生产设备一套（25万元）；企业投资270万元：购置精制茶除杂设备一套（120万元），15000亩绿色基地管护（150万元）。</t>
  </si>
  <si>
    <t>通过购置茶叶自动捻揉生产设备一套，茶叶筛分设备一套，茶叶精制生产设备一套，与顺民茶业公司合作共建，按“固定保底+分红”的方式，每年增加村集体经济收入4万元以上，增加群众收入，提升当地茶影响力，项目受益农户432户1921人，其中脱贫户和监测对象40户140人。</t>
  </si>
  <si>
    <r>
      <rPr>
        <b/>
        <sz val="14"/>
        <rFont val="宋体"/>
        <charset val="134"/>
      </rPr>
      <t>1.就业务工：</t>
    </r>
    <r>
      <rPr>
        <sz val="14"/>
        <rFont val="宋体"/>
        <charset val="134"/>
      </rPr>
      <t>增加长期务工就业岗位10人，按每人年均工资4万元计，务工收入为40万元；</t>
    </r>
    <r>
      <rPr>
        <b/>
        <sz val="14"/>
        <rFont val="宋体"/>
        <charset val="134"/>
      </rPr>
      <t>2.帮助产销对接：</t>
    </r>
    <r>
      <rPr>
        <sz val="14"/>
        <rFont val="宋体"/>
        <charset val="134"/>
      </rPr>
      <t>提高项目区茶叶收购价格，提高收购价0.5元/公斤，亩产270公斤鲜叶，总面积2159亩，共增加收入19.15万元；</t>
    </r>
    <r>
      <rPr>
        <b/>
        <sz val="14"/>
        <rFont val="宋体"/>
        <charset val="134"/>
      </rPr>
      <t>3.资产收益分红：</t>
    </r>
    <r>
      <rPr>
        <sz val="14"/>
        <rFont val="宋体"/>
        <charset val="134"/>
      </rPr>
      <t>项目建成后，由凤庆县顺民茶业有限责任公司运营，按“固定保底+分红”的方式村集体年增收4万元以上。</t>
    </r>
  </si>
  <si>
    <t>凤山镇人民政府</t>
  </si>
  <si>
    <t>税金</t>
  </si>
  <si>
    <t>大寺乡</t>
  </si>
  <si>
    <t>德乐村</t>
  </si>
  <si>
    <t>凤庆博盛农业发展有限责任公司农特产品加工厂升级建设项目</t>
  </si>
  <si>
    <t>项目计划总投资70万元，申请财政衔接资金20万元，用于购买易拉罐封口、自动粘标机一套，打码机一台，食用菌袋装半自动包装机1台，电磁炉4台，夹层恒温锅自动搅拌锅1台，火腿切割机1台，自动打码机1台，外用真空机1台，工业抽真空机1台，双室抽真空机1台，商用自动灌肠机1台，半自动灌肠机1台。企业投入50万元，用于改建厂房400㎡（厂房框架建设，内部隔墙，水电路，地板砖，门窗玻璃等），建设冷库30m³。</t>
  </si>
  <si>
    <t>通过项目实施，预计年加工食用菌40000公斤、火腿25000公斤，产值700万元，带动当地养殖业及野生食用菌产业发展。受益农户1154户4785人。其中，脱贫户31户102人，监测户16户53人。</t>
  </si>
  <si>
    <r>
      <rPr>
        <b/>
        <sz val="14"/>
        <rFont val="宋体"/>
        <charset val="134"/>
      </rPr>
      <t>1.就业务工：</t>
    </r>
    <r>
      <rPr>
        <sz val="14"/>
        <rFont val="宋体"/>
        <charset val="134"/>
      </rPr>
      <t>企业长期务工25人，提供季节性用工1000人次，可实现务工收入100万元。</t>
    </r>
    <r>
      <rPr>
        <b/>
        <sz val="14"/>
        <rFont val="宋体"/>
        <charset val="134"/>
      </rPr>
      <t>2.带动生产：</t>
    </r>
    <r>
      <rPr>
        <sz val="14"/>
        <rFont val="宋体"/>
        <charset val="134"/>
      </rPr>
      <t>带动周边农户扩大生猪养殖及野生菌采集，群众每年销售野生菌收入300万元，火腿160万元。</t>
    </r>
  </si>
  <si>
    <t>大寺乡人民政府</t>
  </si>
  <si>
    <t>杨正凡</t>
  </si>
  <si>
    <t>二、乡村建设行动</t>
  </si>
  <si>
    <t>腰街乡</t>
  </si>
  <si>
    <t>开明村</t>
  </si>
  <si>
    <t>凤庆县腰街渡口建设项目</t>
  </si>
  <si>
    <t>农村道路建设（通村路、通户路、小型桥梁等）</t>
  </si>
  <si>
    <r>
      <rPr>
        <sz val="14"/>
        <rFont val="宋体"/>
        <charset val="134"/>
      </rPr>
      <t>项目计划总投资100万元，</t>
    </r>
    <r>
      <rPr>
        <b/>
        <sz val="14"/>
        <rFont val="宋体"/>
        <charset val="134"/>
      </rPr>
      <t>全部申请财政衔接资金。</t>
    </r>
    <r>
      <rPr>
        <sz val="14"/>
        <rFont val="宋体"/>
        <charset val="134"/>
      </rPr>
      <t>建设内容：新建长320米宽2.5米砂石路1条800平方米，120元/平方米，投资9.6万元；乘船平台20平方米，1500元/平方米，投资3万元；河堤防护600米，500元/米，投资30万元；支砌河道防护块石挡墙680立方米，按550元/立方米，投资37.4万元;河堤沙滩治理7000平方米，投资10万元；河堤草坪生态恢复5000平方米，按20元/平方米计算，投资10万元。</t>
    </r>
  </si>
  <si>
    <t>2025年1月—2025年10月</t>
  </si>
  <si>
    <t>通过项目建设，新建砂石路320米，河堤防护600米，支砌河道防护块石挡墙680立方米，河堤沙滩治理7000平方米，河堤草坪生态恢复5000平方米。项目受益农户2253户8812人，其中脱贫户和监测对象1496户5843人。</t>
  </si>
  <si>
    <t>——</t>
  </si>
  <si>
    <t>腰街乡人民政府</t>
  </si>
  <si>
    <t>史福洲</t>
  </si>
  <si>
    <t>河东村</t>
  </si>
  <si>
    <t>凤庆县勐佑镇河东村民族村寨旅游提升项目</t>
  </si>
  <si>
    <t>村容村貌提升</t>
  </si>
  <si>
    <r>
      <rPr>
        <sz val="14"/>
        <rFont val="宋体"/>
        <charset val="134"/>
      </rPr>
      <t>项目计划总投资30万元，</t>
    </r>
    <r>
      <rPr>
        <b/>
        <sz val="14"/>
        <rFont val="宋体"/>
        <charset val="134"/>
      </rPr>
      <t>全部申请财政衔接资金。</t>
    </r>
    <r>
      <rPr>
        <sz val="14"/>
        <rFont val="宋体"/>
        <charset val="134"/>
      </rPr>
      <t>建设内容：安装寨内排污管2100米，100元/米，21万元，浇筑“大三格”污水处理池100立方米，800元/立方米，8万元，检查井6个1万元。</t>
    </r>
  </si>
  <si>
    <t>通过项目建设，安装寨内排污管2100米，浇筑“大三格”污水处理池100立方米，检查井6个，项目覆盖受益农户95户451人，其中脱贫户和监测对象8户35人。</t>
  </si>
  <si>
    <t>纳入政府10件惠民实事，省民委安排3个民族村寨旅游提升项目，每个村30万元</t>
  </si>
  <si>
    <t>凤庆县郭大寨乡琼英村民族村寨旅游提升项目</t>
  </si>
  <si>
    <r>
      <rPr>
        <sz val="14"/>
        <color theme="1"/>
        <rFont val="宋体"/>
        <charset val="134"/>
      </rPr>
      <t>项目计划总投资30万元，</t>
    </r>
    <r>
      <rPr>
        <b/>
        <sz val="14"/>
        <color theme="1"/>
        <rFont val="宋体"/>
        <charset val="134"/>
      </rPr>
      <t>全部申请财政衔接资金。</t>
    </r>
    <r>
      <rPr>
        <sz val="14"/>
        <color theme="1"/>
        <rFont val="宋体"/>
        <charset val="134"/>
      </rPr>
      <t>建设内容：1.道路硬化800平方米，每平方米投入150元，概算投资120000元；2.公厕建设20平方米，每平方米投入4000元，概算投资80000元；3.挡墙建设200立方米，每立方米投入500元，概算投资100000元。</t>
    </r>
  </si>
  <si>
    <t>通过项目建设，1.道路硬化800平方米；2.新建公厕20平方米；3.挡墙建设200立方米；4.受益农户234户941人。其中，脱贫户107户413人，监测户16户57人。</t>
  </si>
  <si>
    <t>鲁史镇</t>
  </si>
  <si>
    <t>老道箐村</t>
  </si>
  <si>
    <t>凤庆县鲁史镇老道箐村民族村寨旅游提升项目</t>
  </si>
  <si>
    <r>
      <rPr>
        <sz val="14"/>
        <color theme="1"/>
        <rFont val="宋体"/>
        <charset val="134"/>
      </rPr>
      <t>项目计划总投资30万元，</t>
    </r>
    <r>
      <rPr>
        <b/>
        <sz val="14"/>
        <color theme="1"/>
        <rFont val="宋体"/>
        <charset val="134"/>
      </rPr>
      <t>全部申请财政衔接资金。</t>
    </r>
    <r>
      <rPr>
        <sz val="14"/>
        <color theme="1"/>
        <rFont val="宋体"/>
        <charset val="134"/>
      </rPr>
      <t>建设内容为：浇筑2.5米宽18cm厚C20砼混凝土道路1800平方米，160元/平方米，投入28.8万元，新建6立方米垃圾池2个，投入1.2万元。</t>
    </r>
  </si>
  <si>
    <t>通过项目建设1.道路硬化1800平方米；2.新建6立方米垃圾池2个。3.受益农户145户479人。其中，脱贫户21户83人，监测户12户23人。</t>
  </si>
  <si>
    <t>鲁史镇人民政府</t>
  </si>
  <si>
    <t>赵  兵</t>
  </si>
  <si>
    <t>公告时间：1月10日至1月20日（至少10日）</t>
  </si>
  <si>
    <t>监督电话：12317，12345本单位监督举报电话：0883-4211112</t>
  </si>
  <si>
    <t>通讯地址：凤庆县凤平路</t>
  </si>
  <si>
    <t>电子邮箱：</t>
  </si>
  <si>
    <t>公告单位盖章：中共凤庆县委农村工作领导小组办公室</t>
  </si>
  <si>
    <t>备注：用于县/乡/村年度资金项目计划公开。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</si>
</sst>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228600</xdr:colOff>
      <xdr:row>7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8100" y="1039177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23"/>
  <sheetViews>
    <sheetView tabSelected="1" topLeftCell="A17" workbookViewId="0">
      <selection activeCell="H17" sqref="H17"/>
    </sheetView>
  </sheetViews>
  <sheetFormatPr defaultColWidth="9" defaultRowHeight="13.5"/>
  <cols>
    <col min="1" max="1" width="4.875" customWidth="1"/>
    <col min="2" max="2" width="14.5" customWidth="1"/>
    <col min="4" max="4" width="18" customWidth="1"/>
    <col min="5" max="5" width="15.625" customWidth="1"/>
    <col min="6" max="6" width="36.125" customWidth="1"/>
    <col min="13" max="13" width="13.25" customWidth="1"/>
    <col min="14" max="14" width="35.125" customWidth="1"/>
    <col min="15" max="15" width="35.875" customWidth="1"/>
    <col min="18" max="18" width="12.25" customWidth="1"/>
  </cols>
  <sheetData>
    <row r="1" ht="38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6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2"/>
      <c r="J2" s="22"/>
      <c r="K2" s="22"/>
      <c r="L2" s="22"/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</row>
    <row r="3" s="1" customFormat="1" ht="36" customHeight="1" spans="1:18">
      <c r="A3" s="9"/>
      <c r="B3" s="9"/>
      <c r="C3" s="9"/>
      <c r="D3" s="9"/>
      <c r="E3" s="9"/>
      <c r="F3" s="9"/>
      <c r="G3" s="9"/>
      <c r="H3" s="8" t="s">
        <v>15</v>
      </c>
      <c r="I3" s="22" t="s">
        <v>16</v>
      </c>
      <c r="J3" s="22" t="s">
        <v>17</v>
      </c>
      <c r="K3" s="22" t="s">
        <v>18</v>
      </c>
      <c r="L3" s="22" t="s">
        <v>19</v>
      </c>
      <c r="M3" s="9"/>
      <c r="N3" s="9"/>
      <c r="O3" s="9"/>
      <c r="P3" s="9"/>
      <c r="Q3" s="9"/>
      <c r="R3" s="9"/>
    </row>
    <row r="4" s="2" customFormat="1" ht="27" customHeight="1" spans="1:18">
      <c r="A4" s="10" t="s">
        <v>20</v>
      </c>
      <c r="B4" s="10"/>
      <c r="C4" s="10"/>
      <c r="D4" s="10"/>
      <c r="E4" s="10"/>
      <c r="F4" s="10"/>
      <c r="G4" s="10">
        <f t="shared" ref="G4:L4" si="0">G5++G14</f>
        <v>2930</v>
      </c>
      <c r="H4" s="10">
        <f t="shared" si="0"/>
        <v>910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2020</v>
      </c>
      <c r="M4" s="10"/>
      <c r="N4" s="10"/>
      <c r="O4" s="23"/>
      <c r="P4" s="10"/>
      <c r="Q4" s="10"/>
      <c r="R4" s="10"/>
    </row>
    <row r="5" s="2" customFormat="1" ht="25" customHeight="1" spans="1:18">
      <c r="A5" s="11" t="s">
        <v>21</v>
      </c>
      <c r="B5" s="11"/>
      <c r="C5" s="11"/>
      <c r="D5" s="11"/>
      <c r="E5" s="11"/>
      <c r="F5" s="11"/>
      <c r="G5" s="11">
        <f t="shared" ref="G5:L5" si="1">SUM(G6:G13)</f>
        <v>2740</v>
      </c>
      <c r="H5" s="11">
        <f t="shared" si="1"/>
        <v>720</v>
      </c>
      <c r="I5" s="11">
        <f t="shared" ref="I5:K5" si="2">I6++I15</f>
        <v>0</v>
      </c>
      <c r="J5" s="11">
        <f t="shared" si="2"/>
        <v>0</v>
      </c>
      <c r="K5" s="11">
        <f t="shared" si="2"/>
        <v>0</v>
      </c>
      <c r="L5" s="11">
        <f t="shared" si="1"/>
        <v>2020</v>
      </c>
      <c r="M5" s="11"/>
      <c r="N5" s="11"/>
      <c r="O5" s="11"/>
      <c r="P5" s="10"/>
      <c r="Q5" s="10"/>
      <c r="R5" s="10"/>
    </row>
    <row r="6" s="3" customFormat="1" ht="356.25" spans="1:18">
      <c r="A6" s="12">
        <v>1</v>
      </c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>
        <v>500</v>
      </c>
      <c r="H6" s="13">
        <v>100</v>
      </c>
      <c r="I6" s="24"/>
      <c r="J6" s="24"/>
      <c r="K6" s="24"/>
      <c r="L6" s="13">
        <v>400</v>
      </c>
      <c r="M6" s="25" t="s">
        <v>27</v>
      </c>
      <c r="N6" s="13" t="s">
        <v>28</v>
      </c>
      <c r="O6" s="26" t="s">
        <v>29</v>
      </c>
      <c r="P6" s="27" t="s">
        <v>30</v>
      </c>
      <c r="Q6" s="12" t="s">
        <v>31</v>
      </c>
      <c r="R6" s="31"/>
    </row>
    <row r="7" s="3" customFormat="1" ht="300" spans="1:18">
      <c r="A7" s="12">
        <v>2</v>
      </c>
      <c r="B7" s="13" t="s">
        <v>22</v>
      </c>
      <c r="C7" s="13" t="s">
        <v>32</v>
      </c>
      <c r="D7" s="13" t="s">
        <v>33</v>
      </c>
      <c r="E7" s="13" t="s">
        <v>25</v>
      </c>
      <c r="F7" s="13" t="s">
        <v>34</v>
      </c>
      <c r="G7" s="13">
        <v>500</v>
      </c>
      <c r="H7" s="13">
        <v>100</v>
      </c>
      <c r="I7" s="24"/>
      <c r="J7" s="24"/>
      <c r="K7" s="24"/>
      <c r="L7" s="13">
        <v>400</v>
      </c>
      <c r="M7" s="25" t="s">
        <v>27</v>
      </c>
      <c r="N7" s="13" t="s">
        <v>35</v>
      </c>
      <c r="O7" s="26" t="s">
        <v>36</v>
      </c>
      <c r="P7" s="27" t="s">
        <v>30</v>
      </c>
      <c r="Q7" s="12" t="s">
        <v>31</v>
      </c>
      <c r="R7" s="31"/>
    </row>
    <row r="8" s="4" customFormat="1" ht="300" spans="1:76">
      <c r="A8" s="12">
        <v>3</v>
      </c>
      <c r="B8" s="12" t="s">
        <v>37</v>
      </c>
      <c r="C8" s="14" t="s">
        <v>38</v>
      </c>
      <c r="D8" s="12" t="s">
        <v>39</v>
      </c>
      <c r="E8" s="12" t="s">
        <v>25</v>
      </c>
      <c r="F8" s="15" t="s">
        <v>40</v>
      </c>
      <c r="G8" s="14">
        <v>500</v>
      </c>
      <c r="H8" s="14">
        <v>100</v>
      </c>
      <c r="I8" s="24"/>
      <c r="J8" s="24"/>
      <c r="K8" s="24"/>
      <c r="L8" s="14">
        <v>400</v>
      </c>
      <c r="M8" s="25" t="s">
        <v>27</v>
      </c>
      <c r="N8" s="15" t="s">
        <v>41</v>
      </c>
      <c r="O8" s="28" t="s">
        <v>42</v>
      </c>
      <c r="P8" s="13" t="s">
        <v>43</v>
      </c>
      <c r="Q8" s="14" t="s">
        <v>44</v>
      </c>
      <c r="R8" s="32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="4" customFormat="1" ht="225" spans="1:76">
      <c r="A9" s="12">
        <v>4</v>
      </c>
      <c r="B9" s="12" t="s">
        <v>37</v>
      </c>
      <c r="C9" s="14" t="s">
        <v>45</v>
      </c>
      <c r="D9" s="12" t="s">
        <v>46</v>
      </c>
      <c r="E9" s="12" t="s">
        <v>47</v>
      </c>
      <c r="F9" s="15" t="s">
        <v>48</v>
      </c>
      <c r="G9" s="14">
        <v>500</v>
      </c>
      <c r="H9" s="14">
        <v>100</v>
      </c>
      <c r="I9" s="24"/>
      <c r="J9" s="24"/>
      <c r="K9" s="24"/>
      <c r="L9" s="14">
        <v>400</v>
      </c>
      <c r="M9" s="25" t="s">
        <v>27</v>
      </c>
      <c r="N9" s="15" t="s">
        <v>49</v>
      </c>
      <c r="O9" s="28" t="s">
        <v>50</v>
      </c>
      <c r="P9" s="13" t="s">
        <v>43</v>
      </c>
      <c r="Q9" s="14" t="s">
        <v>44</v>
      </c>
      <c r="R9" s="3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="4" customFormat="1" ht="206.25" spans="1:76">
      <c r="A10" s="12">
        <v>5</v>
      </c>
      <c r="B10" s="16" t="s">
        <v>51</v>
      </c>
      <c r="C10" s="17" t="s">
        <v>52</v>
      </c>
      <c r="D10" s="16" t="s">
        <v>53</v>
      </c>
      <c r="E10" s="12" t="s">
        <v>47</v>
      </c>
      <c r="F10" s="18" t="s">
        <v>54</v>
      </c>
      <c r="G10" s="17">
        <v>150</v>
      </c>
      <c r="H10" s="17">
        <v>100</v>
      </c>
      <c r="I10" s="24"/>
      <c r="J10" s="24"/>
      <c r="K10" s="24"/>
      <c r="L10" s="17">
        <v>50</v>
      </c>
      <c r="M10" s="25" t="s">
        <v>27</v>
      </c>
      <c r="N10" s="18" t="s">
        <v>55</v>
      </c>
      <c r="O10" s="26" t="s">
        <v>56</v>
      </c>
      <c r="P10" s="27" t="s">
        <v>57</v>
      </c>
      <c r="Q10" s="12" t="s">
        <v>58</v>
      </c>
      <c r="R10" s="3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</row>
    <row r="11" s="4" customFormat="1" ht="262.5" spans="1:76">
      <c r="A11" s="12">
        <v>6</v>
      </c>
      <c r="B11" s="16" t="s">
        <v>51</v>
      </c>
      <c r="C11" s="17" t="s">
        <v>52</v>
      </c>
      <c r="D11" s="16" t="s">
        <v>59</v>
      </c>
      <c r="E11" s="12" t="s">
        <v>47</v>
      </c>
      <c r="F11" s="18" t="s">
        <v>60</v>
      </c>
      <c r="G11" s="17">
        <v>150</v>
      </c>
      <c r="H11" s="17">
        <v>100</v>
      </c>
      <c r="I11" s="12"/>
      <c r="J11" s="24"/>
      <c r="K11" s="24"/>
      <c r="L11" s="17">
        <v>50</v>
      </c>
      <c r="M11" s="25" t="s">
        <v>27</v>
      </c>
      <c r="N11" s="18" t="s">
        <v>61</v>
      </c>
      <c r="O11" s="29" t="s">
        <v>56</v>
      </c>
      <c r="P11" s="27" t="s">
        <v>57</v>
      </c>
      <c r="Q11" s="12" t="s">
        <v>58</v>
      </c>
      <c r="R11" s="3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="4" customFormat="1" ht="206.25" spans="1:76">
      <c r="A12" s="12">
        <v>7</v>
      </c>
      <c r="B12" s="13" t="s">
        <v>62</v>
      </c>
      <c r="C12" s="13" t="s">
        <v>63</v>
      </c>
      <c r="D12" s="12" t="s">
        <v>64</v>
      </c>
      <c r="E12" s="12" t="s">
        <v>47</v>
      </c>
      <c r="F12" s="15" t="s">
        <v>65</v>
      </c>
      <c r="G12" s="14">
        <v>370</v>
      </c>
      <c r="H12" s="14">
        <v>100</v>
      </c>
      <c r="I12" s="12"/>
      <c r="J12" s="24"/>
      <c r="K12" s="24"/>
      <c r="L12" s="14">
        <v>270</v>
      </c>
      <c r="M12" s="25" t="s">
        <v>27</v>
      </c>
      <c r="N12" s="15" t="s">
        <v>66</v>
      </c>
      <c r="O12" s="28" t="s">
        <v>67</v>
      </c>
      <c r="P12" s="27" t="s">
        <v>68</v>
      </c>
      <c r="Q12" s="12" t="s">
        <v>69</v>
      </c>
      <c r="R12" s="3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="3" customFormat="1" ht="262.5" spans="1:18">
      <c r="A13" s="12">
        <v>8</v>
      </c>
      <c r="B13" s="13" t="s">
        <v>70</v>
      </c>
      <c r="C13" s="13" t="s">
        <v>71</v>
      </c>
      <c r="D13" s="12" t="s">
        <v>72</v>
      </c>
      <c r="E13" s="12" t="s">
        <v>47</v>
      </c>
      <c r="F13" s="12" t="s">
        <v>73</v>
      </c>
      <c r="G13" s="12">
        <v>70</v>
      </c>
      <c r="H13" s="19">
        <v>20</v>
      </c>
      <c r="I13" s="12"/>
      <c r="J13" s="24"/>
      <c r="K13" s="24"/>
      <c r="L13" s="12">
        <v>50</v>
      </c>
      <c r="M13" s="25" t="s">
        <v>27</v>
      </c>
      <c r="N13" s="12" t="s">
        <v>74</v>
      </c>
      <c r="O13" s="28" t="s">
        <v>75</v>
      </c>
      <c r="P13" s="27" t="s">
        <v>76</v>
      </c>
      <c r="Q13" s="27" t="s">
        <v>77</v>
      </c>
      <c r="R13" s="34"/>
    </row>
    <row r="14" s="5" customFormat="1" ht="18.75" spans="1:18">
      <c r="A14" s="20" t="s">
        <v>78</v>
      </c>
      <c r="B14" s="20"/>
      <c r="C14" s="20"/>
      <c r="D14" s="20"/>
      <c r="E14" s="20"/>
      <c r="F14" s="20"/>
      <c r="G14" s="11">
        <f t="shared" ref="G14:L14" si="3">SUM(G15:G18)</f>
        <v>190</v>
      </c>
      <c r="H14" s="11">
        <f t="shared" si="3"/>
        <v>190</v>
      </c>
      <c r="I14" s="11">
        <f t="shared" si="3"/>
        <v>0</v>
      </c>
      <c r="J14" s="11">
        <f t="shared" si="3"/>
        <v>0</v>
      </c>
      <c r="K14" s="11">
        <f t="shared" si="3"/>
        <v>0</v>
      </c>
      <c r="L14" s="11">
        <f t="shared" si="3"/>
        <v>0</v>
      </c>
      <c r="M14" s="20"/>
      <c r="N14" s="12"/>
      <c r="O14" s="12"/>
      <c r="P14" s="30"/>
      <c r="Q14" s="30"/>
      <c r="R14" s="35"/>
    </row>
    <row r="15" s="4" customFormat="1" ht="243.75" spans="1:76">
      <c r="A15" s="12">
        <v>1</v>
      </c>
      <c r="B15" s="12" t="s">
        <v>79</v>
      </c>
      <c r="C15" s="12" t="s">
        <v>80</v>
      </c>
      <c r="D15" s="12" t="s">
        <v>81</v>
      </c>
      <c r="E15" s="13" t="s">
        <v>82</v>
      </c>
      <c r="F15" s="12" t="s">
        <v>83</v>
      </c>
      <c r="G15" s="12">
        <v>100</v>
      </c>
      <c r="H15" s="19">
        <v>100</v>
      </c>
      <c r="I15" s="24"/>
      <c r="J15" s="24"/>
      <c r="K15" s="24"/>
      <c r="L15" s="12"/>
      <c r="M15" s="25" t="s">
        <v>84</v>
      </c>
      <c r="N15" s="12" t="s">
        <v>85</v>
      </c>
      <c r="O15" s="12" t="s">
        <v>86</v>
      </c>
      <c r="P15" s="27" t="s">
        <v>87</v>
      </c>
      <c r="Q15" s="27" t="s">
        <v>88</v>
      </c>
      <c r="R15" s="2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="4" customFormat="1" ht="112.5" spans="1:76">
      <c r="A16" s="12">
        <v>2</v>
      </c>
      <c r="B16" s="12" t="s">
        <v>37</v>
      </c>
      <c r="C16" s="12" t="s">
        <v>89</v>
      </c>
      <c r="D16" s="12" t="s">
        <v>90</v>
      </c>
      <c r="E16" s="12" t="s">
        <v>91</v>
      </c>
      <c r="F16" s="12" t="s">
        <v>92</v>
      </c>
      <c r="G16" s="14">
        <v>30</v>
      </c>
      <c r="H16" s="14">
        <v>30</v>
      </c>
      <c r="I16" s="24"/>
      <c r="J16" s="24"/>
      <c r="K16" s="24"/>
      <c r="L16" s="14"/>
      <c r="M16" s="25" t="s">
        <v>84</v>
      </c>
      <c r="N16" s="12" t="s">
        <v>93</v>
      </c>
      <c r="O16" s="12" t="s">
        <v>86</v>
      </c>
      <c r="P16" s="27" t="s">
        <v>43</v>
      </c>
      <c r="Q16" s="27" t="s">
        <v>44</v>
      </c>
      <c r="R16" s="36" t="s">
        <v>94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="4" customFormat="1" ht="150" spans="1:76">
      <c r="A17" s="12">
        <v>3</v>
      </c>
      <c r="B17" s="13" t="s">
        <v>51</v>
      </c>
      <c r="C17" s="13" t="s">
        <v>52</v>
      </c>
      <c r="D17" s="13" t="s">
        <v>95</v>
      </c>
      <c r="E17" s="13" t="s">
        <v>91</v>
      </c>
      <c r="F17" s="13" t="s">
        <v>96</v>
      </c>
      <c r="G17" s="12">
        <v>30</v>
      </c>
      <c r="H17" s="12">
        <v>30</v>
      </c>
      <c r="I17" s="24"/>
      <c r="J17" s="24"/>
      <c r="K17" s="24"/>
      <c r="L17" s="12"/>
      <c r="M17" s="25" t="s">
        <v>84</v>
      </c>
      <c r="N17" s="12" t="s">
        <v>97</v>
      </c>
      <c r="O17" s="12" t="s">
        <v>86</v>
      </c>
      <c r="P17" s="27" t="s">
        <v>57</v>
      </c>
      <c r="Q17" s="27" t="s">
        <v>58</v>
      </c>
      <c r="R17" s="3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="4" customFormat="1" ht="112.5" spans="1:76">
      <c r="A18" s="12">
        <v>4</v>
      </c>
      <c r="B18" s="13" t="s">
        <v>98</v>
      </c>
      <c r="C18" s="13" t="s">
        <v>99</v>
      </c>
      <c r="D18" s="13" t="s">
        <v>100</v>
      </c>
      <c r="E18" s="13" t="s">
        <v>82</v>
      </c>
      <c r="F18" s="13" t="s">
        <v>101</v>
      </c>
      <c r="G18" s="12">
        <v>30</v>
      </c>
      <c r="H18" s="12">
        <v>30</v>
      </c>
      <c r="I18" s="24"/>
      <c r="J18" s="24"/>
      <c r="K18" s="24"/>
      <c r="L18" s="12"/>
      <c r="M18" s="25" t="s">
        <v>84</v>
      </c>
      <c r="N18" s="12" t="s">
        <v>102</v>
      </c>
      <c r="O18" s="12" t="s">
        <v>86</v>
      </c>
      <c r="P18" s="27" t="s">
        <v>103</v>
      </c>
      <c r="Q18" s="27" t="s">
        <v>104</v>
      </c>
      <c r="R18" s="38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21" ht="26" customHeight="1" spans="1:16">
      <c r="A21" t="s">
        <v>105</v>
      </c>
      <c r="F21" s="21" t="s">
        <v>106</v>
      </c>
      <c r="G21" s="21"/>
      <c r="H21" s="21"/>
      <c r="I21" s="21"/>
      <c r="J21" s="21" t="s">
        <v>107</v>
      </c>
      <c r="K21" s="21"/>
      <c r="L21" s="21"/>
      <c r="M21" s="21"/>
      <c r="N21" t="s">
        <v>108</v>
      </c>
      <c r="P21" t="s">
        <v>109</v>
      </c>
    </row>
    <row r="23" customFormat="1" spans="1:1">
      <c r="A23" t="s">
        <v>110</v>
      </c>
    </row>
  </sheetData>
  <mergeCells count="21">
    <mergeCell ref="A1:R1"/>
    <mergeCell ref="H2:L2"/>
    <mergeCell ref="A4:F4"/>
    <mergeCell ref="A5:C5"/>
    <mergeCell ref="A14:C14"/>
    <mergeCell ref="F21:I21"/>
    <mergeCell ref="J21:M21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R2:R3"/>
    <mergeCell ref="R16:R1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2025-01-16T08:51:49Z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158A6073756C4B42A9D02777D0CA9BD2_13</vt:lpwstr>
  </property>
</Properties>
</file>