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<sst xmlns="http://schemas.openxmlformats.org/spreadsheetml/2006/main" count="1291" uniqueCount="461">
  <si>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</si>
  <si>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</si>
  <si>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</si>
  <si>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</si>
  <si>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</si>
  <si>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</si>
  <si>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</si>
  <si>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</si>
  <si>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</si>
  <si>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</si>
  <si>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</si>
  <si>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</si>
  <si>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</si>
  <si>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</si>
  <si>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</si>
  <si>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</si>
  <si>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</si>
  <si>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</si>
  <si>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</si>
  <si>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</si>
  <si>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</si>
  <si>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</si>
  <si>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</si>
  <si>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</si>
  <si>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</si>
  <si>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</si>
  <si>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</si>
  <si>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</si>
  <si>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</si>
  <si>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</si>
  <si>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</si>
  <si>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</si>
  <si>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</si>
  <si>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</si>
  <si>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</si>
  <si>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</si>
  <si>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</si>
  <si>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</si>
  <si>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</si>
  <si>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</si>
  <si>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</si>
  <si>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</si>
  <si>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</si>
  <si>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</si>
  <si>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</si>
  <si>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</si>
  <si>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</si>
  <si>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</si>
  <si>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</si>
  <si>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</si>
  <si>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</si>
  <si>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</si>
  <si>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</si>
  <si>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</si>
  <si>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</si>
  <si>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</si>
  <si>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</si>
  <si>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</si>
  <si>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</si>
  <si>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</si>
  <si>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</si>
  <si>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</si>
  <si>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</si>
  <si>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</si>
  <si>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</si>
  <si>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</si>
  <si>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</si>
  <si>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</si>
  <si>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</si>
  <si>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</si>
  <si>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210</t>
  </si>
  <si>
    <t>凤庆县残疾人联合会</t>
  </si>
  <si>
    <t>210001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</si>
  <si>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</si>
  <si>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</si>
  <si>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</si>
  <si>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</si>
  <si>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</si>
  <si>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</si>
  <si>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</si>
  <si>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</si>
  <si>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</si>
  <si>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</si>
  <si>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</si>
  <si>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</si>
  <si>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</si>
  <si>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</si>
  <si>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</si>
  <si>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</si>
  <si>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</si>
  <si>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</si>
  <si>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</si>
  <si>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</si>
  <si>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</si>
  <si>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</si>
  <si>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</si>
  <si>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</si>
  <si>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</si>
  <si>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</si>
  <si>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2081101</t>
  </si>
  <si>
    <t>行政运行</t>
  </si>
  <si>
    <t>2081105</t>
  </si>
  <si>
    <t>残疾人就业</t>
  </si>
  <si>
    <t>2081199</t>
  </si>
  <si>
    <t>其他残疾人事业支出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</si>
  <si>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</si>
  <si>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</si>
  <si>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</si>
  <si>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</si>
  <si>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</si>
  <si>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</si>
  <si>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</si>
  <si>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</si>
  <si>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</si>
  <si>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</si>
  <si>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</si>
  <si>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</si>
  <si>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</si>
  <si>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</si>
  <si>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</si>
  <si>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</si>
  <si>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</si>
  <si>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</si>
  <si>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</si>
  <si>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</si>
  <si>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</si>
  <si>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</si>
  <si>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</si>
  <si>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</si>
  <si>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</si>
  <si>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</si>
  <si>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</si>
  <si>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</si>
  <si>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</si>
  <si>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</si>
  <si>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</si>
  <si>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</si>
  <si>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</si>
  <si>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</si>
  <si>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</si>
  <si>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</si>
  <si>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</si>
  <si>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</si>
  <si>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</si>
  <si>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</si>
  <si>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</si>
  <si>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</si>
  <si>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</si>
  <si>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</si>
  <si>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</si>
  <si>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</si>
  <si>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</si>
  <si>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</si>
  <si>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</si>
  <si>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</si>
  <si>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</si>
  <si>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</si>
  <si>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</si>
  <si>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</si>
  <si>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</si>
  <si>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</si>
  <si>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</si>
  <si>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</si>
  <si>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</si>
  <si>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</si>
  <si>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</si>
  <si>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</si>
  <si>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</si>
  <si>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</si>
  <si>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</si>
  <si>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</si>
  <si>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</si>
  <si>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</si>
  <si>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</si>
  <si>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</si>
  <si>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</si>
  <si>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</si>
  <si>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</si>
  <si>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</si>
  <si>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</si>
  <si>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</si>
  <si>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</si>
  <si>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</si>
  <si>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</si>
  <si>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</si>
  <si>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</si>
  <si>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</si>
  <si>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</si>
  <si>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</si>
  <si>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</si>
  <si>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</si>
  <si>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</si>
  <si>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</si>
  <si>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</si>
  <si>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</si>
  <si>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</si>
  <si>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</si>
  <si>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</si>
  <si>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</si>
  <si>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530921210000000001874</t>
  </si>
  <si>
    <t>事业人员支出工资</t>
  </si>
  <si>
    <t>30101</t>
  </si>
  <si>
    <t>基本工资</t>
  </si>
  <si>
    <t>530921210000000001873</t>
  </si>
  <si>
    <t>行政人员支出工资</t>
  </si>
  <si>
    <t>30102</t>
  </si>
  <si>
    <t>津贴补贴</t>
  </si>
  <si>
    <t>30103</t>
  </si>
  <si>
    <t>奖金</t>
  </si>
  <si>
    <t>530921231100001433119</t>
  </si>
  <si>
    <t>行政人员绩效考核奖励（2017年提高标准部分）</t>
  </si>
  <si>
    <t>30107</t>
  </si>
  <si>
    <t>绩效工资</t>
  </si>
  <si>
    <t>530921231100001433103</t>
  </si>
  <si>
    <t>事业人员绩效工资（2017年提高标准部分）</t>
  </si>
  <si>
    <t>530921210000000001875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</si>
  <si>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</si>
  <si>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</si>
  <si>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</si>
  <si>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</si>
  <si>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</si>
  <si>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</si>
  <si>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</si>
  <si>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530921210000000006653</t>
  </si>
  <si>
    <t>30113</t>
  </si>
  <si>
    <t>530921251100003810815</t>
  </si>
  <si>
    <t>公务接待费(公用经费)</t>
  </si>
  <si>
    <t>30217</t>
  </si>
  <si>
    <t>530921210000000001883</t>
  </si>
  <si>
    <t>一般公用经费</t>
  </si>
  <si>
    <t>30201</t>
  </si>
  <si>
    <t>办公费</t>
  </si>
  <si>
    <t>30207</t>
  </si>
  <si>
    <t>邮电费</t>
  </si>
  <si>
    <t>30205</t>
  </si>
  <si>
    <t>水费</t>
  </si>
  <si>
    <t>30206</t>
  </si>
  <si>
    <t>电费</t>
  </si>
  <si>
    <t>530921231100001433129</t>
  </si>
  <si>
    <t>职工教育经费（行政）</t>
  </si>
  <si>
    <t>30216</t>
  </si>
  <si>
    <t>培训费</t>
  </si>
  <si>
    <t>530921231100001433124</t>
  </si>
  <si>
    <t>职工教育经费（事业）</t>
  </si>
  <si>
    <t>530921210000000001881</t>
  </si>
  <si>
    <t>工会经费</t>
  </si>
  <si>
    <t>30228</t>
  </si>
  <si>
    <t>530921210000000001882</t>
  </si>
  <si>
    <t>福利费</t>
  </si>
  <si>
    <t>30229</t>
  </si>
  <si>
    <t>530921210000000001878</t>
  </si>
  <si>
    <t>公务用车运行维护费</t>
  </si>
  <si>
    <t>30231</t>
  </si>
  <si>
    <t>530921210000000001879</t>
  </si>
  <si>
    <t>行政人员公务交通补贴</t>
  </si>
  <si>
    <t>30239</t>
  </si>
  <si>
    <t>其他交通费用</t>
  </si>
  <si>
    <t>530921241100002382137</t>
  </si>
  <si>
    <t>离退休费</t>
  </si>
  <si>
    <t>30302</t>
  </si>
  <si>
    <t>退休费</t>
  </si>
  <si>
    <t>530921241100002382136</t>
  </si>
  <si>
    <t>机关事业单位职工及军人抚恤补助</t>
  </si>
  <si>
    <t>30305</t>
  </si>
  <si>
    <t>生活补助</t>
  </si>
  <si>
    <t>530921251100003891980</t>
  </si>
  <si>
    <t>行政人员调整工资支出资金</t>
  </si>
  <si>
    <t>530921251100003891982</t>
  </si>
  <si>
    <t>行政单位事业人员调整工资支出资金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</si>
  <si>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</si>
  <si>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</si>
  <si>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</si>
  <si>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</si>
  <si>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</si>
  <si>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</si>
  <si>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</si>
  <si>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残疾人事业支出经费</t>
  </si>
  <si>
    <t>民生类</t>
  </si>
  <si>
    <t>530921210000000001626</t>
  </si>
  <si>
    <t>30209</t>
  </si>
  <si>
    <t>物业管理费</t>
  </si>
  <si>
    <t>30213</t>
  </si>
  <si>
    <t>维修（护）费</t>
  </si>
  <si>
    <t>30306</t>
  </si>
  <si>
    <t>救济费</t>
  </si>
  <si>
    <t>30308</t>
  </si>
  <si>
    <t>助学金</t>
  </si>
  <si>
    <t>30310</t>
  </si>
  <si>
    <t>个人农业生产补贴</t>
  </si>
  <si>
    <t>30211</t>
  </si>
  <si>
    <t>差旅费</t>
  </si>
  <si>
    <t>31002</t>
  </si>
  <si>
    <t>办公设备购置</t>
  </si>
  <si>
    <t>春节慰问经费</t>
  </si>
  <si>
    <t>530921241100002737034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</si>
  <si>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</si>
  <si>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</si>
  <si>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</si>
  <si>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</si>
  <si>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</si>
  <si>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</si>
  <si>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</si>
  <si>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</si>
  <si>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</si>
  <si>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</si>
  <si>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</si>
  <si>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在全面做好残疾人工作的同时，重点开展残疾人基本康复、助听器验配、假肢安装、残疾儿童康复救助、辅助器具适配，做好残疾人帮扶解困、残疾人托养、实用技术培训，扶持和创建残疾人自主创业户、创业就业示范点和创业就业示范基地，积极开展文体宣传及残疾人综合服务。</t>
  </si>
  <si>
    <t>产出指标</t>
  </si>
  <si>
    <t>数量指标</t>
  </si>
  <si>
    <t>残疾人自主创业户数</t>
  </si>
  <si>
    <t>&gt;=</t>
  </si>
  <si>
    <t>户</t>
  </si>
  <si>
    <t>定量指标</t>
  </si>
  <si>
    <t>反映扶持创建残疾人自主创业的户数</t>
  </si>
  <si>
    <t>残疾人助学补助人数</t>
  </si>
  <si>
    <t>28</t>
  </si>
  <si>
    <t>人</t>
  </si>
  <si>
    <t>反映残疾人及残疾人子女受助大学生人数</t>
  </si>
  <si>
    <t>残疾人康复人数</t>
  </si>
  <si>
    <t>800</t>
  </si>
  <si>
    <t>反映接受康复的残疾人数</t>
  </si>
  <si>
    <t>全国持证残疾人基本状况调查工作</t>
  </si>
  <si>
    <t>=</t>
  </si>
  <si>
    <t>次</t>
  </si>
  <si>
    <t>反映开展全国持证残疾人基本状况调查工作次数</t>
  </si>
  <si>
    <t>残疾人办证服务人数</t>
  </si>
  <si>
    <t>600</t>
  </si>
  <si>
    <t>反映残疾证更换人数</t>
  </si>
  <si>
    <t>残疾人文体宣传次数</t>
  </si>
  <si>
    <t>4</t>
  </si>
  <si>
    <t>反映开展残疾人文体宣传活动次数</t>
  </si>
  <si>
    <t>困难残疾人帮扶人次</t>
  </si>
  <si>
    <t>50</t>
  </si>
  <si>
    <t>人次</t>
  </si>
  <si>
    <t>反映贫困残疾人受助人次</t>
  </si>
  <si>
    <t>残疾人综合服务人次</t>
  </si>
  <si>
    <t>3000</t>
  </si>
  <si>
    <t>反映接受残疾人就业服务 人次</t>
  </si>
  <si>
    <t>扶持残疾人托养机构个数</t>
  </si>
  <si>
    <t>个</t>
  </si>
  <si>
    <t>反映扶持残疾人托养机构数</t>
  </si>
  <si>
    <t>残疾人机构托养补助人数</t>
  </si>
  <si>
    <t>60</t>
  </si>
  <si>
    <t>反映接受残疾人机构托养补助人数</t>
  </si>
  <si>
    <t>时效指标</t>
  </si>
  <si>
    <t>项目完成时间</t>
  </si>
  <si>
    <t>&lt;=</t>
  </si>
  <si>
    <t>2025</t>
  </si>
  <si>
    <t>年</t>
  </si>
  <si>
    <t>反映项目完成时限</t>
  </si>
  <si>
    <t>效益指标</t>
  </si>
  <si>
    <t>社会效益</t>
  </si>
  <si>
    <t>有就业需求的残疾人得到就业服务率</t>
  </si>
  <si>
    <t>35</t>
  </si>
  <si>
    <t>%</t>
  </si>
  <si>
    <t>反映有就业需求的残疾人接受就业服务比率</t>
  </si>
  <si>
    <t>残疾人助学补助率</t>
  </si>
  <si>
    <t>100</t>
  </si>
  <si>
    <t>反映残疾人大学生受助比率</t>
  </si>
  <si>
    <t>残疾人基本康复服务率</t>
  </si>
  <si>
    <t>80</t>
  </si>
  <si>
    <t>反映有康复需求的残疾人接受服务比率</t>
  </si>
  <si>
    <t>0-8岁残疾儿康复服务率</t>
  </si>
  <si>
    <t>反映0-6岁残儿童接受康复服务比率</t>
  </si>
  <si>
    <t>困难残疾人帮扶率</t>
  </si>
  <si>
    <t>反映贫困残疾人受助比率</t>
  </si>
  <si>
    <t>残疾人文化体育覆盖率</t>
  </si>
  <si>
    <t>65</t>
  </si>
  <si>
    <t>反映文化体育对残疾人的覆盖率</t>
  </si>
  <si>
    <t>关心、理解、支持残疾人的社会氛围</t>
  </si>
  <si>
    <t>有所改善</t>
  </si>
  <si>
    <t>有效维护</t>
  </si>
  <si>
    <t>定性指标</t>
  </si>
  <si>
    <t>反映全社会对残疾人关心、理解支持的社会环境</t>
  </si>
  <si>
    <t>残疾人托养服务水平</t>
  </si>
  <si>
    <t>有所提高</t>
  </si>
  <si>
    <t>反映残疾人托养服务水平</t>
  </si>
  <si>
    <t>满意度指标</t>
  </si>
  <si>
    <t>服务对象满意度</t>
  </si>
  <si>
    <t>得到就业帮扶的残疾人及家属满意度</t>
  </si>
  <si>
    <t>70</t>
  </si>
  <si>
    <t>反映接受就业服务的残疾人及家属对服务的满意度</t>
  </si>
  <si>
    <t>接受康复服务的残疾人及家属满意度</t>
  </si>
  <si>
    <t>反映接受康复服务的残疾人及家属对服务的满意度</t>
  </si>
  <si>
    <t>接受托养服务的残疾人及家属满意度</t>
  </si>
  <si>
    <t>95</t>
  </si>
  <si>
    <t>反映接受托养服务的残疾人及家属对服务的满意度</t>
  </si>
  <si>
    <t>接受帮扶的困难残疾人及家属满意度</t>
  </si>
  <si>
    <t>反映接受困难帮扶的残疾人及家属对服务的满意度</t>
  </si>
  <si>
    <t>得到综合服务的残疾人及家属满意度</t>
  </si>
  <si>
    <t>反映接受综合服务的残疾人及家属对服务的满意度</t>
  </si>
  <si>
    <t>2025年春节期间，慰问郭大寨松林村原麻疯病家庭36户、市特校学生14名、县特校学生150名、残疾人托养中心在托残疾人99人。</t>
  </si>
  <si>
    <t>慰问困难残疾人数</t>
  </si>
  <si>
    <t>299</t>
  </si>
  <si>
    <t>慰问困难残疾人人数</t>
  </si>
  <si>
    <t>完成春节慰问时限</t>
  </si>
  <si>
    <t>2024年2月9日</t>
  </si>
  <si>
    <t>年-月-日</t>
  </si>
  <si>
    <t>完成春节慰问的时限</t>
  </si>
  <si>
    <t>经济成本指标</t>
  </si>
  <si>
    <t>300</t>
  </si>
  <si>
    <t>元</t>
  </si>
  <si>
    <t>每人每户慰问金额</t>
  </si>
  <si>
    <t>明显改善</t>
  </si>
  <si>
    <t>是/否</t>
  </si>
  <si>
    <t>全社会关心、理解、支持残疾人的社会氛围</t>
  </si>
  <si>
    <t>困难残疾人满意度</t>
  </si>
  <si>
    <t>接受慰问的困难残疾人满意度</t>
  </si>
  <si>
    <t>预算06表</t>
  </si>
  <si>
    <t>政府性基金预算支出预算表</t>
  </si>
  <si>
    <t>单位名称：临沧市发展和改革委员会</t>
  </si>
  <si>
    <t>本年政府性基金预算支出</t>
  </si>
  <si>
    <t>备注：凤庆县残疾人联合会无政府性基金支出预算，故《2025年部门政府性基金预算支出预算表》为空表。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</si>
  <si>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</si>
  <si>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</si>
  <si>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</si>
  <si>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</si>
  <si>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</si>
  <si>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</si>
  <si>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</si>
  <si>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</si>
  <si>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</si>
  <si>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</si>
  <si>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办公用复印纸</t>
  </si>
  <si>
    <t>复印纸</t>
  </si>
  <si>
    <t>批</t>
  </si>
  <si>
    <t>残联流动服务车燃油费</t>
  </si>
  <si>
    <t>车辆加油、添加燃料服务</t>
  </si>
  <si>
    <t>残联流动服务车维修费</t>
  </si>
  <si>
    <t>车辆维修和保养服务</t>
  </si>
  <si>
    <t>残联流动服务车保险费</t>
  </si>
  <si>
    <t>机动车保险服务</t>
  </si>
  <si>
    <t>预算08表</t>
  </si>
  <si>
    <t>政府购买服务项目</t>
  </si>
  <si>
    <t>政府购买服务目录</t>
  </si>
  <si>
    <r>
      <t>备注：凤庆县残疾人联合会无政府购买服务预算，故《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年部门政府购买服务预算表》为空表。</t>
    </r>
  </si>
  <si>
    <t>预算09-1表</t>
  </si>
  <si>
    <t>单位名称（项目）</t>
  </si>
  <si>
    <t>地区</t>
  </si>
  <si>
    <t>政府性基金</t>
  </si>
  <si>
    <t>-</t>
  </si>
  <si>
    <r>
      <t>备注：凤庆县残疾人联合会无县对下转移支付预算，故《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年县对下转移支付预算表》为空表。</t>
    </r>
  </si>
  <si>
    <t>预算09-2表</t>
  </si>
  <si>
    <r>
      <t>备注：凤庆县残疾人联合会无县对下转移支付绩效目标，故《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年县对下转移支付绩校目标表》为空表。</t>
    </r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</si>
  <si>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</si>
  <si>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</si>
  <si>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</si>
  <si>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</si>
  <si>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</si>
  <si>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</si>
  <si>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</si>
  <si>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</si>
  <si>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备注：凤庆县残疾人联合会无新增资产配置，故《2025年新增资产配置表》为空表。</t>
  </si>
  <si>
    <t>预算11表</t>
  </si>
  <si>
    <t>上级补助</t>
  </si>
  <si>
    <r>
      <t>备注：凤庆县残疾人联合会无上级补助项目支出预算，故《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年转移支付补助项目支出预算表》为空表。</t>
    </r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</si>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</sst>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9" applyNumberFormat="0" applyAlignment="0" applyProtection="0">
      <alignment vertical="center"/>
    </xf>
    <xf numFmtId="0" fontId="39" fillId="5" borderId="20" applyNumberFormat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41" fillId="6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vertical="center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8" xfId="0" applyFont="1" applyBorder="1" applyAlignment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  <protection locked="0"/>
    </xf>
    <xf numFmtId="176" fontId="7" fillId="0" borderId="1" xfId="0" applyNumberFormat="1" applyFont="1" applyBorder="1" applyAlignment="1">
      <alignment horizontal="right" vertical="center"/>
      <protection locked="0"/>
    </xf>
    <xf numFmtId="0" fontId="5" fillId="0" borderId="15" xfId="0" applyFont="1" applyBorder="1" applyAlignment="1">
      <alignment horizontal="left" vertical="top"/>
      <protection locked="0"/>
    </xf>
    <xf numFmtId="0" fontId="0" fillId="0" borderId="15" xfId="0" applyFont="1" applyBorder="1" applyAlignment="1">
      <alignment horizontal="left" vertical="top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10"/>
      <c r="C2" s="210"/>
      <c r="D2" s="210"/>
    </row>
    <row r="3" ht="18.75" customHeight="1" spans="1:4">
      <c r="A3" s="42" t="str">
        <f>"单位名称："&amp;"凤庆县残疾人联合会"</f>
        <v>单位名称：凤庆县残疾人联合会</v>
      </c>
      <c r="B3" s="211"/>
      <c r="C3" s="211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7" t="s">
        <v>6</v>
      </c>
      <c r="B7" s="23">
        <v>2724513.25</v>
      </c>
      <c r="C7" s="137" t="s">
        <v>7</v>
      </c>
      <c r="D7" s="23"/>
    </row>
    <row r="8" ht="18.75" customHeight="1" spans="1:4">
      <c r="A8" s="137" t="s">
        <v>8</v>
      </c>
      <c r="B8" s="23"/>
      <c r="C8" s="137" t="s">
        <v>9</v>
      </c>
      <c r="D8" s="23"/>
    </row>
    <row r="9" ht="18.75" customHeight="1" spans="1:4">
      <c r="A9" s="137" t="s">
        <v>10</v>
      </c>
      <c r="B9" s="23"/>
      <c r="C9" s="137" t="s">
        <v>11</v>
      </c>
      <c r="D9" s="23"/>
    </row>
    <row r="10" ht="18.75" customHeight="1" spans="1:4">
      <c r="A10" s="137" t="s">
        <v>12</v>
      </c>
      <c r="B10" s="23"/>
      <c r="C10" s="137" t="s">
        <v>13</v>
      </c>
      <c r="D10" s="23"/>
    </row>
    <row r="11" ht="18.75" customHeight="1" spans="1:4">
      <c r="A11" s="212" t="s">
        <v>14</v>
      </c>
      <c r="B11" s="23"/>
      <c r="C11" s="168" t="s">
        <v>15</v>
      </c>
      <c r="D11" s="23"/>
    </row>
    <row r="12" ht="18.75" customHeight="1" spans="1:4">
      <c r="A12" s="171" t="s">
        <v>16</v>
      </c>
      <c r="B12" s="23"/>
      <c r="C12" s="170" t="s">
        <v>17</v>
      </c>
      <c r="D12" s="23"/>
    </row>
    <row r="13" ht="18.75" customHeight="1" spans="1:4">
      <c r="A13" s="171" t="s">
        <v>18</v>
      </c>
      <c r="B13" s="23"/>
      <c r="C13" s="170" t="s">
        <v>19</v>
      </c>
      <c r="D13" s="23"/>
    </row>
    <row r="14" ht="18.75" customHeight="1" spans="1:4">
      <c r="A14" s="171" t="s">
        <v>20</v>
      </c>
      <c r="B14" s="23"/>
      <c r="C14" s="170" t="s">
        <v>21</v>
      </c>
      <c r="D14" s="23">
        <v>2528860.5</v>
      </c>
    </row>
    <row r="15" ht="18.75" customHeight="1" spans="1:4">
      <c r="A15" s="171" t="s">
        <v>22</v>
      </c>
      <c r="B15" s="23"/>
      <c r="C15" s="170" t="s">
        <v>23</v>
      </c>
      <c r="D15" s="23">
        <v>76129.75</v>
      </c>
    </row>
    <row r="16" ht="18.75" customHeight="1" spans="1:4">
      <c r="A16" s="171" t="s">
        <v>24</v>
      </c>
      <c r="B16" s="23"/>
      <c r="C16" s="171" t="s">
        <v>25</v>
      </c>
      <c r="D16" s="23"/>
    </row>
    <row r="17" ht="18.75" customHeight="1" spans="1:4">
      <c r="A17" s="171" t="s">
        <v>26</v>
      </c>
      <c r="B17" s="23"/>
      <c r="C17" s="171" t="s">
        <v>27</v>
      </c>
      <c r="D17" s="23"/>
    </row>
    <row r="18" ht="18.75" customHeight="1" spans="1:4">
      <c r="A18" s="172" t="s">
        <v>26</v>
      </c>
      <c r="B18" s="23"/>
      <c r="C18" s="170" t="s">
        <v>28</v>
      </c>
      <c r="D18" s="23"/>
    </row>
    <row r="19" ht="18.75" customHeight="1" spans="1:4">
      <c r="A19" s="172" t="s">
        <v>26</v>
      </c>
      <c r="B19" s="23"/>
      <c r="C19" s="170" t="s">
        <v>29</v>
      </c>
      <c r="D19" s="23"/>
    </row>
    <row r="20" ht="18.75" customHeight="1" spans="1:4">
      <c r="A20" s="172" t="s">
        <v>26</v>
      </c>
      <c r="B20" s="23"/>
      <c r="C20" s="170" t="s">
        <v>30</v>
      </c>
      <c r="D20" s="23"/>
    </row>
    <row r="21" ht="18.75" customHeight="1" spans="1:4">
      <c r="A21" s="172" t="s">
        <v>26</v>
      </c>
      <c r="B21" s="23"/>
      <c r="C21" s="170" t="s">
        <v>31</v>
      </c>
      <c r="D21" s="23"/>
    </row>
    <row r="22" ht="18.75" customHeight="1" spans="1:4">
      <c r="A22" s="172" t="s">
        <v>26</v>
      </c>
      <c r="B22" s="23"/>
      <c r="C22" s="170" t="s">
        <v>32</v>
      </c>
      <c r="D22" s="23"/>
    </row>
    <row r="23" ht="18.75" customHeight="1" spans="1:4">
      <c r="A23" s="172" t="s">
        <v>26</v>
      </c>
      <c r="B23" s="23"/>
      <c r="C23" s="170" t="s">
        <v>33</v>
      </c>
      <c r="D23" s="23"/>
    </row>
    <row r="24" ht="18.75" customHeight="1" spans="1:4">
      <c r="A24" s="172" t="s">
        <v>26</v>
      </c>
      <c r="B24" s="23"/>
      <c r="C24" s="170" t="s">
        <v>34</v>
      </c>
      <c r="D24" s="23"/>
    </row>
    <row r="25" ht="18.75" customHeight="1" spans="1:4">
      <c r="A25" s="172" t="s">
        <v>26</v>
      </c>
      <c r="B25" s="23"/>
      <c r="C25" s="170" t="s">
        <v>35</v>
      </c>
      <c r="D25" s="23">
        <v>119523</v>
      </c>
    </row>
    <row r="26" ht="18.75" customHeight="1" spans="1:4">
      <c r="A26" s="172" t="s">
        <v>26</v>
      </c>
      <c r="B26" s="23"/>
      <c r="C26" s="170" t="s">
        <v>36</v>
      </c>
      <c r="D26" s="23"/>
    </row>
    <row r="27" ht="18.75" customHeight="1" spans="1:4">
      <c r="A27" s="172" t="s">
        <v>26</v>
      </c>
      <c r="B27" s="23"/>
      <c r="C27" s="170" t="s">
        <v>37</v>
      </c>
      <c r="D27" s="23"/>
    </row>
    <row r="28" ht="18.75" customHeight="1" spans="1:4">
      <c r="A28" s="172" t="s">
        <v>26</v>
      </c>
      <c r="B28" s="23"/>
      <c r="C28" s="170" t="s">
        <v>38</v>
      </c>
      <c r="D28" s="23"/>
    </row>
    <row r="29" ht="18.75" customHeight="1" spans="1:4">
      <c r="A29" s="172" t="s">
        <v>26</v>
      </c>
      <c r="B29" s="23"/>
      <c r="C29" s="170" t="s">
        <v>39</v>
      </c>
      <c r="D29" s="23"/>
    </row>
    <row r="30" ht="18.75" customHeight="1" spans="1:4">
      <c r="A30" s="173" t="s">
        <v>26</v>
      </c>
      <c r="B30" s="23"/>
      <c r="C30" s="171" t="s">
        <v>40</v>
      </c>
      <c r="D30" s="23"/>
    </row>
    <row r="31" ht="18.75" customHeight="1" spans="1:4">
      <c r="A31" s="173" t="s">
        <v>26</v>
      </c>
      <c r="B31" s="23"/>
      <c r="C31" s="171" t="s">
        <v>41</v>
      </c>
      <c r="D31" s="23"/>
    </row>
    <row r="32" ht="18.75" customHeight="1" spans="1:4">
      <c r="A32" s="173" t="s">
        <v>26</v>
      </c>
      <c r="B32" s="23"/>
      <c r="C32" s="171" t="s">
        <v>42</v>
      </c>
      <c r="D32" s="23"/>
    </row>
    <row r="33" ht="18.75" customHeight="1" spans="1:4">
      <c r="A33" s="213"/>
      <c r="B33" s="174"/>
      <c r="C33" s="171" t="s">
        <v>43</v>
      </c>
      <c r="D33" s="23"/>
    </row>
    <row r="34" ht="18.75" customHeight="1" spans="1:4">
      <c r="A34" s="213" t="s">
        <v>44</v>
      </c>
      <c r="B34" s="174">
        <f>SUM(B7:B11)</f>
        <v>2724513.25</v>
      </c>
      <c r="C34" s="214" t="s">
        <v>45</v>
      </c>
      <c r="D34" s="174">
        <v>2724513.25</v>
      </c>
    </row>
    <row r="35" ht="18.75" customHeight="1" spans="1:4">
      <c r="A35" s="215" t="s">
        <v>46</v>
      </c>
      <c r="B35" s="23"/>
      <c r="C35" s="137" t="s">
        <v>47</v>
      </c>
      <c r="D35" s="23"/>
    </row>
    <row r="36" ht="18.75" customHeight="1" spans="1:4">
      <c r="A36" s="215" t="s">
        <v>48</v>
      </c>
      <c r="B36" s="23"/>
      <c r="C36" s="137" t="s">
        <v>48</v>
      </c>
      <c r="D36" s="23"/>
    </row>
    <row r="37" ht="18.75" customHeight="1" spans="1:4">
      <c r="A37" s="215" t="s">
        <v>49</v>
      </c>
      <c r="B37" s="23">
        <f>B35-B36</f>
        <v>0</v>
      </c>
      <c r="C37" s="137" t="s">
        <v>50</v>
      </c>
      <c r="D37" s="23"/>
    </row>
    <row r="38" ht="18.75" customHeight="1" spans="1:4">
      <c r="A38" s="216" t="s">
        <v>51</v>
      </c>
      <c r="B38" s="174">
        <f t="shared" ref="B38:D38" si="0">B34+B35</f>
        <v>2724513.25</v>
      </c>
      <c r="C38" s="214" t="s">
        <v>52</v>
      </c>
      <c r="D38" s="174">
        <f t="shared" si="0"/>
        <v>2724513.25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2" sqref="C1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2">
        <v>1</v>
      </c>
      <c r="B1" s="103">
        <v>0</v>
      </c>
      <c r="C1" s="102">
        <v>1</v>
      </c>
      <c r="D1" s="104"/>
      <c r="E1" s="104"/>
      <c r="F1" s="40" t="s">
        <v>408</v>
      </c>
    </row>
    <row r="2" ht="32.25" customHeight="1" spans="1:6">
      <c r="A2" s="105" t="str">
        <f>"2025"&amp;"年部门政府性基金预算支出预算表"</f>
        <v>2025年部门政府性基金预算支出预算表</v>
      </c>
      <c r="B2" s="106" t="s">
        <v>409</v>
      </c>
      <c r="C2" s="107"/>
      <c r="D2" s="108"/>
      <c r="E2" s="108"/>
      <c r="F2" s="108"/>
    </row>
    <row r="3" ht="18.75" customHeight="1" spans="1:6">
      <c r="A3" s="7" t="str">
        <f>"单位名称："&amp;"凤庆县残疾人联合会"</f>
        <v>单位名称：凤庆县残疾人联合会</v>
      </c>
      <c r="B3" s="7" t="s">
        <v>410</v>
      </c>
      <c r="C3" s="102"/>
      <c r="D3" s="104"/>
      <c r="E3" s="104"/>
      <c r="F3" s="40" t="s">
        <v>1</v>
      </c>
    </row>
    <row r="4" ht="18.75" customHeight="1" spans="1:6">
      <c r="A4" s="109" t="s">
        <v>182</v>
      </c>
      <c r="B4" s="110" t="s">
        <v>74</v>
      </c>
      <c r="C4" s="111" t="s">
        <v>75</v>
      </c>
      <c r="D4" s="13" t="s">
        <v>411</v>
      </c>
      <c r="E4" s="13"/>
      <c r="F4" s="14"/>
    </row>
    <row r="5" ht="18.75" customHeight="1" spans="1:6">
      <c r="A5" s="112"/>
      <c r="B5" s="113"/>
      <c r="C5" s="97"/>
      <c r="D5" s="96" t="s">
        <v>56</v>
      </c>
      <c r="E5" s="96" t="s">
        <v>76</v>
      </c>
      <c r="F5" s="96" t="s">
        <v>77</v>
      </c>
    </row>
    <row r="6" ht="18.75" customHeight="1" spans="1:6">
      <c r="A6" s="112">
        <v>1</v>
      </c>
      <c r="B6" s="114" t="s">
        <v>163</v>
      </c>
      <c r="C6" s="97">
        <v>3</v>
      </c>
      <c r="D6" s="96">
        <v>4</v>
      </c>
      <c r="E6" s="96">
        <v>5</v>
      </c>
      <c r="F6" s="96">
        <v>6</v>
      </c>
    </row>
    <row r="7" ht="18.75" customHeight="1" spans="1:6">
      <c r="A7" s="115"/>
      <c r="B7" s="83"/>
      <c r="C7" s="83"/>
      <c r="D7" s="23"/>
      <c r="E7" s="23"/>
      <c r="F7" s="23"/>
    </row>
    <row r="8" ht="18.75" customHeight="1" spans="1:6">
      <c r="A8" s="115"/>
      <c r="B8" s="83"/>
      <c r="C8" s="83"/>
      <c r="D8" s="23"/>
      <c r="E8" s="23"/>
      <c r="F8" s="23"/>
    </row>
    <row r="9" ht="18.75" customHeight="1" spans="1:6">
      <c r="A9" s="116" t="s">
        <v>120</v>
      </c>
      <c r="B9" s="117" t="s">
        <v>120</v>
      </c>
      <c r="C9" s="118" t="s">
        <v>120</v>
      </c>
      <c r="D9" s="119"/>
      <c r="E9" s="119"/>
      <c r="F9" s="119"/>
    </row>
    <row r="10" customHeight="1" spans="1:6">
      <c r="A10" s="120" t="s">
        <v>412</v>
      </c>
      <c r="B10" s="121"/>
      <c r="C10" s="121"/>
      <c r="D10" s="121"/>
      <c r="E10" s="121"/>
      <c r="F10" s="121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9" right="0.39" top="0.58" bottom="0.58" header="0.5" footer="0.5"/>
  <pageSetup paperSize="9" scale="9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413</v>
      </c>
    </row>
    <row r="2" ht="35.25" customHeight="1" spans="1:17">
      <c r="A2" s="59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"单位名称："&amp;"凤庆县残疾人联合会"</f>
        <v>单位名称：凤庆县残疾人联合会</v>
      </c>
      <c r="B3" s="95"/>
      <c r="C3" s="95"/>
      <c r="D3" s="95"/>
      <c r="E3" s="95"/>
      <c r="F3" s="95"/>
      <c r="G3" s="95"/>
      <c r="H3" s="95"/>
      <c r="I3" s="95"/>
      <c r="J3" s="95"/>
      <c r="O3" s="64"/>
      <c r="P3" s="64"/>
      <c r="Q3" s="40" t="s">
        <v>169</v>
      </c>
    </row>
    <row r="4" ht="18.75" customHeight="1" spans="1:17">
      <c r="A4" s="11" t="s">
        <v>414</v>
      </c>
      <c r="B4" s="73" t="s">
        <v>415</v>
      </c>
      <c r="C4" s="73" t="s">
        <v>416</v>
      </c>
      <c r="D4" s="73" t="s">
        <v>417</v>
      </c>
      <c r="E4" s="73" t="s">
        <v>418</v>
      </c>
      <c r="F4" s="73" t="s">
        <v>419</v>
      </c>
      <c r="G4" s="45" t="s">
        <v>189</v>
      </c>
      <c r="H4" s="45"/>
      <c r="I4" s="45"/>
      <c r="J4" s="45"/>
      <c r="K4" s="75"/>
      <c r="L4" s="45"/>
      <c r="M4" s="45"/>
      <c r="N4" s="45"/>
      <c r="O4" s="65"/>
      <c r="P4" s="75"/>
      <c r="Q4" s="46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420</v>
      </c>
      <c r="J5" s="76" t="s">
        <v>421</v>
      </c>
      <c r="K5" s="77" t="s">
        <v>422</v>
      </c>
      <c r="L5" s="91" t="s">
        <v>79</v>
      </c>
      <c r="M5" s="91"/>
      <c r="N5" s="91"/>
      <c r="O5" s="92"/>
      <c r="P5" s="93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197</v>
      </c>
      <c r="O6" s="94" t="s">
        <v>67</v>
      </c>
      <c r="P6" s="79" t="s">
        <v>68</v>
      </c>
      <c r="Q6" s="78" t="s">
        <v>69</v>
      </c>
    </row>
    <row r="7" ht="18.75" customHeight="1" spans="1:17">
      <c r="A7" s="33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</row>
    <row r="8" ht="18.75" customHeight="1" spans="1:17">
      <c r="A8" s="81" t="s">
        <v>71</v>
      </c>
      <c r="B8" s="82"/>
      <c r="C8" s="82"/>
      <c r="D8" s="82"/>
      <c r="E8" s="98"/>
      <c r="F8" s="23">
        <v>20000</v>
      </c>
      <c r="G8" s="23">
        <v>20000</v>
      </c>
      <c r="H8" s="23">
        <v>20000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9" t="s">
        <v>71</v>
      </c>
      <c r="B9" s="82"/>
      <c r="C9" s="82"/>
      <c r="D9" s="82"/>
      <c r="E9" s="100"/>
      <c r="F9" s="23">
        <v>20000</v>
      </c>
      <c r="G9" s="23">
        <v>20000</v>
      </c>
      <c r="H9" s="23">
        <v>20000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0" t="s">
        <v>276</v>
      </c>
      <c r="B10" s="82" t="s">
        <v>423</v>
      </c>
      <c r="C10" s="82" t="s">
        <v>424</v>
      </c>
      <c r="D10" s="82" t="s">
        <v>425</v>
      </c>
      <c r="E10" s="100">
        <v>1</v>
      </c>
      <c r="F10" s="23">
        <v>5000</v>
      </c>
      <c r="G10" s="23">
        <v>5000</v>
      </c>
      <c r="H10" s="23">
        <v>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0" t="s">
        <v>251</v>
      </c>
      <c r="B11" s="82" t="s">
        <v>426</v>
      </c>
      <c r="C11" s="82" t="s">
        <v>427</v>
      </c>
      <c r="D11" s="82" t="s">
        <v>348</v>
      </c>
      <c r="E11" s="100">
        <v>1</v>
      </c>
      <c r="F11" s="23">
        <v>6000</v>
      </c>
      <c r="G11" s="23">
        <v>6000</v>
      </c>
      <c r="H11" s="23">
        <v>6000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0" t="s">
        <v>251</v>
      </c>
      <c r="B12" s="82" t="s">
        <v>428</v>
      </c>
      <c r="C12" s="82" t="s">
        <v>429</v>
      </c>
      <c r="D12" s="82" t="s">
        <v>348</v>
      </c>
      <c r="E12" s="100">
        <v>1</v>
      </c>
      <c r="F12" s="23">
        <v>6000</v>
      </c>
      <c r="G12" s="23">
        <v>6000</v>
      </c>
      <c r="H12" s="23">
        <v>6000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20" t="s">
        <v>251</v>
      </c>
      <c r="B13" s="82" t="s">
        <v>430</v>
      </c>
      <c r="C13" s="82" t="s">
        <v>431</v>
      </c>
      <c r="D13" s="82" t="s">
        <v>348</v>
      </c>
      <c r="E13" s="100">
        <v>1</v>
      </c>
      <c r="F13" s="23">
        <v>3000</v>
      </c>
      <c r="G13" s="23">
        <v>3000</v>
      </c>
      <c r="H13" s="23">
        <v>3000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84" t="s">
        <v>120</v>
      </c>
      <c r="B14" s="85"/>
      <c r="C14" s="85"/>
      <c r="D14" s="85"/>
      <c r="E14" s="98"/>
      <c r="F14" s="23">
        <v>20000</v>
      </c>
      <c r="G14" s="23">
        <v>20000</v>
      </c>
      <c r="H14" s="23">
        <v>20000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13" sqref="B1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3"/>
      <c r="B1" s="63"/>
      <c r="C1" s="68"/>
      <c r="D1" s="63"/>
      <c r="E1" s="63"/>
      <c r="F1" s="63"/>
      <c r="G1" s="63"/>
      <c r="H1" s="69"/>
      <c r="I1" s="63"/>
      <c r="J1" s="63"/>
      <c r="K1" s="63"/>
      <c r="L1" s="39"/>
      <c r="M1" s="88"/>
      <c r="N1" s="89" t="s">
        <v>432</v>
      </c>
    </row>
    <row r="2" ht="34.5" customHeight="1" spans="1:14">
      <c r="A2" s="41" t="str">
        <f>"2025"&amp;"年部门政府购买服务预算表"</f>
        <v>2025年部门政府购买服务预算表</v>
      </c>
      <c r="B2" s="70"/>
      <c r="C2" s="52"/>
      <c r="D2" s="70"/>
      <c r="E2" s="70"/>
      <c r="F2" s="70"/>
      <c r="G2" s="70"/>
      <c r="H2" s="71"/>
      <c r="I2" s="70"/>
      <c r="J2" s="70"/>
      <c r="K2" s="70"/>
      <c r="L2" s="52"/>
      <c r="M2" s="71"/>
      <c r="N2" s="70"/>
    </row>
    <row r="3" ht="18.75" customHeight="1" spans="1:14">
      <c r="A3" s="60" t="str">
        <f>"单位名称："&amp;"凤庆县残疾人联合会"</f>
        <v>单位名称：凤庆县残疾人联合会</v>
      </c>
      <c r="B3" s="61"/>
      <c r="C3" s="72"/>
      <c r="D3" s="61"/>
      <c r="E3" s="61"/>
      <c r="F3" s="61"/>
      <c r="G3" s="61"/>
      <c r="H3" s="69"/>
      <c r="I3" s="63"/>
      <c r="J3" s="63"/>
      <c r="K3" s="63"/>
      <c r="L3" s="64"/>
      <c r="M3" s="90"/>
      <c r="N3" s="89" t="s">
        <v>169</v>
      </c>
    </row>
    <row r="4" ht="18.75" customHeight="1" spans="1:14">
      <c r="A4" s="11" t="s">
        <v>414</v>
      </c>
      <c r="B4" s="73" t="s">
        <v>433</v>
      </c>
      <c r="C4" s="74" t="s">
        <v>434</v>
      </c>
      <c r="D4" s="45" t="s">
        <v>189</v>
      </c>
      <c r="E4" s="45"/>
      <c r="F4" s="45"/>
      <c r="G4" s="45"/>
      <c r="H4" s="75"/>
      <c r="I4" s="45"/>
      <c r="J4" s="45"/>
      <c r="K4" s="45"/>
      <c r="L4" s="65"/>
      <c r="M4" s="75"/>
      <c r="N4" s="46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420</v>
      </c>
      <c r="G5" s="76" t="s">
        <v>421</v>
      </c>
      <c r="H5" s="77" t="s">
        <v>422</v>
      </c>
      <c r="I5" s="91" t="s">
        <v>79</v>
      </c>
      <c r="J5" s="91"/>
      <c r="K5" s="91"/>
      <c r="L5" s="92"/>
      <c r="M5" s="93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197</v>
      </c>
      <c r="L6" s="94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120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16" customHeight="1" spans="1:1">
      <c r="A11" s="87" t="s">
        <v>435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4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11" sqref="B1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8"/>
      <c r="G1" s="39"/>
      <c r="H1" s="39"/>
      <c r="I1" s="39" t="s">
        <v>436</v>
      </c>
    </row>
    <row r="2" ht="27.75" customHeight="1" spans="1:9">
      <c r="A2" s="59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0" t="str">
        <f>"单位名称："&amp;"凤庆县残疾人联合会"</f>
        <v>单位名称：凤庆县残疾人联合会</v>
      </c>
      <c r="B3" s="61"/>
      <c r="C3" s="61"/>
      <c r="D3" s="62"/>
      <c r="E3" s="63"/>
      <c r="G3" s="64"/>
      <c r="H3" s="64"/>
      <c r="I3" s="39" t="s">
        <v>169</v>
      </c>
    </row>
    <row r="4" ht="18.75" customHeight="1" spans="1:9">
      <c r="A4" s="31" t="s">
        <v>437</v>
      </c>
      <c r="B4" s="12" t="s">
        <v>189</v>
      </c>
      <c r="C4" s="13"/>
      <c r="D4" s="13"/>
      <c r="E4" s="12" t="s">
        <v>438</v>
      </c>
      <c r="F4" s="13"/>
      <c r="G4" s="65"/>
      <c r="H4" s="65"/>
      <c r="I4" s="14"/>
    </row>
    <row r="5" ht="18.75" customHeight="1" spans="1:9">
      <c r="A5" s="33"/>
      <c r="B5" s="32" t="s">
        <v>56</v>
      </c>
      <c r="C5" s="11" t="s">
        <v>59</v>
      </c>
      <c r="D5" s="66" t="s">
        <v>439</v>
      </c>
      <c r="E5" s="67" t="s">
        <v>440</v>
      </c>
      <c r="F5" s="67" t="s">
        <v>440</v>
      </c>
      <c r="G5" s="67" t="s">
        <v>440</v>
      </c>
      <c r="H5" s="67" t="s">
        <v>440</v>
      </c>
      <c r="I5" s="67" t="s">
        <v>440</v>
      </c>
    </row>
    <row r="6" ht="18.75" customHeight="1" spans="1:9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ht="19" customHeight="1" spans="1:1">
      <c r="A9" s="57" t="s">
        <v>441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C12" sqref="C12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442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"单位名称："&amp;"凤庆县残疾人联合会"</f>
        <v>单位名称：凤庆县残疾人联合会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296</v>
      </c>
      <c r="B4" s="47" t="s">
        <v>297</v>
      </c>
      <c r="C4" s="47" t="s">
        <v>298</v>
      </c>
      <c r="D4" s="47" t="s">
        <v>299</v>
      </c>
      <c r="E4" s="47" t="s">
        <v>300</v>
      </c>
      <c r="F4" s="53" t="s">
        <v>301</v>
      </c>
      <c r="G4" s="47" t="s">
        <v>302</v>
      </c>
      <c r="H4" s="53" t="s">
        <v>303</v>
      </c>
      <c r="I4" s="53" t="s">
        <v>304</v>
      </c>
      <c r="J4" s="47" t="s">
        <v>305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3">
        <v>6</v>
      </c>
      <c r="G5" s="47">
        <v>7</v>
      </c>
      <c r="H5" s="53">
        <v>8</v>
      </c>
      <c r="I5" s="53">
        <v>9</v>
      </c>
      <c r="J5" s="47">
        <v>10</v>
      </c>
    </row>
    <row r="6" ht="18.75" customHeight="1" spans="1:10">
      <c r="A6" s="21"/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ht="18" customHeight="1" spans="1:1">
      <c r="A8" s="57" t="s">
        <v>443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444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"单位名称："&amp;"凤庆县残疾人联合会"</f>
        <v>单位名称：凤庆县残疾人联合会</v>
      </c>
      <c r="B3" s="8"/>
      <c r="C3" s="3"/>
      <c r="H3" s="43" t="s">
        <v>169</v>
      </c>
    </row>
    <row r="4" ht="18.75" customHeight="1" spans="1:8">
      <c r="A4" s="11" t="s">
        <v>182</v>
      </c>
      <c r="B4" s="11" t="s">
        <v>445</v>
      </c>
      <c r="C4" s="11" t="s">
        <v>446</v>
      </c>
      <c r="D4" s="11" t="s">
        <v>447</v>
      </c>
      <c r="E4" s="11" t="s">
        <v>448</v>
      </c>
      <c r="F4" s="44" t="s">
        <v>449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418</v>
      </c>
      <c r="G5" s="47" t="s">
        <v>450</v>
      </c>
      <c r="H5" s="47" t="s">
        <v>451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56</v>
      </c>
      <c r="B8" s="50"/>
      <c r="C8" s="50"/>
      <c r="D8" s="50"/>
      <c r="E8" s="51"/>
      <c r="F8" s="49"/>
      <c r="G8" s="23"/>
      <c r="H8" s="23"/>
    </row>
    <row r="9" customHeight="1" spans="1:1">
      <c r="A9" s="38" t="s">
        <v>452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2" sqref="B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453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"单位名称："&amp;"凤庆县残疾人联合会"</f>
        <v>单位名称：凤庆县残疾人联合会</v>
      </c>
      <c r="B3" s="8"/>
      <c r="C3" s="8"/>
      <c r="D3" s="8"/>
      <c r="E3" s="8"/>
      <c r="F3" s="8"/>
      <c r="G3" s="8"/>
      <c r="H3" s="9"/>
      <c r="I3" s="9"/>
      <c r="J3" s="9"/>
      <c r="K3" s="4" t="s">
        <v>169</v>
      </c>
    </row>
    <row r="4" ht="18.75" customHeight="1" spans="1:11">
      <c r="A4" s="10" t="s">
        <v>270</v>
      </c>
      <c r="B4" s="10" t="s">
        <v>184</v>
      </c>
      <c r="C4" s="10" t="s">
        <v>271</v>
      </c>
      <c r="D4" s="11" t="s">
        <v>185</v>
      </c>
      <c r="E4" s="11" t="s">
        <v>186</v>
      </c>
      <c r="F4" s="11" t="s">
        <v>272</v>
      </c>
      <c r="G4" s="11" t="s">
        <v>273</v>
      </c>
      <c r="H4" s="31" t="s">
        <v>56</v>
      </c>
      <c r="I4" s="12" t="s">
        <v>454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120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s="38" t="s">
        <v>455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7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abSelected="1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456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"单位名称："&amp;"凤庆县残疾人联合会"</f>
        <v>单位名称：凤庆县残疾人联合会</v>
      </c>
      <c r="B3" s="8"/>
      <c r="C3" s="8"/>
      <c r="D3" s="8"/>
      <c r="E3" s="9"/>
      <c r="F3" s="9"/>
      <c r="G3" s="4" t="s">
        <v>169</v>
      </c>
    </row>
    <row r="4" ht="18.75" customHeight="1" spans="1:7">
      <c r="A4" s="10" t="s">
        <v>271</v>
      </c>
      <c r="B4" s="10" t="s">
        <v>270</v>
      </c>
      <c r="C4" s="10" t="s">
        <v>184</v>
      </c>
      <c r="D4" s="11" t="s">
        <v>457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902300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902300</v>
      </c>
      <c r="F9" s="23"/>
      <c r="G9" s="23"/>
    </row>
    <row r="10" ht="18.75" customHeight="1" spans="1:7">
      <c r="A10" s="25"/>
      <c r="B10" s="21" t="s">
        <v>458</v>
      </c>
      <c r="C10" s="21" t="s">
        <v>276</v>
      </c>
      <c r="D10" s="21" t="s">
        <v>459</v>
      </c>
      <c r="E10" s="23">
        <v>812600</v>
      </c>
      <c r="F10" s="23"/>
      <c r="G10" s="23"/>
    </row>
    <row r="11" ht="18.75" customHeight="1" spans="1:7">
      <c r="A11" s="25"/>
      <c r="B11" s="21" t="s">
        <v>458</v>
      </c>
      <c r="C11" s="21" t="s">
        <v>293</v>
      </c>
      <c r="D11" s="21" t="s">
        <v>459</v>
      </c>
      <c r="E11" s="23">
        <v>89700</v>
      </c>
      <c r="F11" s="23"/>
      <c r="G11" s="23"/>
    </row>
    <row r="12" ht="18.75" customHeight="1" spans="1:7">
      <c r="A12" s="26" t="s">
        <v>56</v>
      </c>
      <c r="B12" s="27" t="s">
        <v>460</v>
      </c>
      <c r="C12" s="27"/>
      <c r="D12" s="28"/>
      <c r="E12" s="23">
        <v>902300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3"/>
      <c r="O1" s="68"/>
      <c r="P1" s="68"/>
      <c r="Q1" s="68"/>
      <c r="R1" s="68"/>
      <c r="S1" s="39" t="s">
        <v>53</v>
      </c>
    </row>
    <row r="2" ht="57.75" customHeight="1" spans="1:19">
      <c r="A2" s="133" t="str">
        <f>"2025"&amp;"年部门收入预算表"</f>
        <v>2025年部门收入预算表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04"/>
      <c r="P2" s="204"/>
      <c r="Q2" s="204"/>
      <c r="R2" s="204"/>
      <c r="S2" s="204"/>
    </row>
    <row r="3" ht="18.75" customHeight="1" spans="1:19">
      <c r="A3" s="42" t="str">
        <f>"单位名称："&amp;"凤庆县残疾人联合会"</f>
        <v>单位名称：凤庆县残疾人联合会</v>
      </c>
      <c r="B3" s="95"/>
      <c r="C3" s="95"/>
      <c r="D3" s="95"/>
      <c r="E3" s="95"/>
      <c r="F3" s="95"/>
      <c r="G3" s="95"/>
      <c r="H3" s="95"/>
      <c r="I3" s="95"/>
      <c r="J3" s="72"/>
      <c r="K3" s="95"/>
      <c r="L3" s="95"/>
      <c r="M3" s="95"/>
      <c r="N3" s="95"/>
      <c r="O3" s="72"/>
      <c r="P3" s="72"/>
      <c r="Q3" s="72"/>
      <c r="R3" s="72"/>
      <c r="S3" s="39" t="s">
        <v>1</v>
      </c>
    </row>
    <row r="4" ht="18.75" customHeight="1" spans="1:19">
      <c r="A4" s="188" t="s">
        <v>54</v>
      </c>
      <c r="B4" s="189" t="s">
        <v>55</v>
      </c>
      <c r="C4" s="189" t="s">
        <v>56</v>
      </c>
      <c r="D4" s="190" t="s">
        <v>57</v>
      </c>
      <c r="E4" s="191"/>
      <c r="F4" s="191"/>
      <c r="G4" s="191"/>
      <c r="H4" s="191"/>
      <c r="I4" s="191"/>
      <c r="J4" s="205"/>
      <c r="K4" s="191"/>
      <c r="L4" s="191"/>
      <c r="M4" s="191"/>
      <c r="N4" s="206"/>
      <c r="O4" s="190" t="s">
        <v>46</v>
      </c>
      <c r="P4" s="190"/>
      <c r="Q4" s="190"/>
      <c r="R4" s="190"/>
      <c r="S4" s="209"/>
    </row>
    <row r="5" ht="18.75" customHeight="1" spans="1:19">
      <c r="A5" s="192"/>
      <c r="B5" s="193"/>
      <c r="C5" s="193"/>
      <c r="D5" s="194" t="s">
        <v>58</v>
      </c>
      <c r="E5" s="194" t="s">
        <v>59</v>
      </c>
      <c r="F5" s="194" t="s">
        <v>60</v>
      </c>
      <c r="G5" s="194" t="s">
        <v>61</v>
      </c>
      <c r="H5" s="194" t="s">
        <v>62</v>
      </c>
      <c r="I5" s="207" t="s">
        <v>63</v>
      </c>
      <c r="J5" s="207"/>
      <c r="K5" s="207"/>
      <c r="L5" s="207"/>
      <c r="M5" s="207"/>
      <c r="N5" s="197"/>
      <c r="O5" s="194" t="s">
        <v>58</v>
      </c>
      <c r="P5" s="194" t="s">
        <v>59</v>
      </c>
      <c r="Q5" s="194" t="s">
        <v>60</v>
      </c>
      <c r="R5" s="194" t="s">
        <v>61</v>
      </c>
      <c r="S5" s="194" t="s">
        <v>64</v>
      </c>
    </row>
    <row r="6" ht="18.75" customHeight="1" spans="1:19">
      <c r="A6" s="195"/>
      <c r="B6" s="196"/>
      <c r="C6" s="196"/>
      <c r="D6" s="197"/>
      <c r="E6" s="197"/>
      <c r="F6" s="197"/>
      <c r="G6" s="197"/>
      <c r="H6" s="197"/>
      <c r="I6" s="196" t="s">
        <v>58</v>
      </c>
      <c r="J6" s="196" t="s">
        <v>65</v>
      </c>
      <c r="K6" s="196" t="s">
        <v>66</v>
      </c>
      <c r="L6" s="196" t="s">
        <v>67</v>
      </c>
      <c r="M6" s="196" t="s">
        <v>68</v>
      </c>
      <c r="N6" s="196" t="s">
        <v>69</v>
      </c>
      <c r="O6" s="208"/>
      <c r="P6" s="208"/>
      <c r="Q6" s="208"/>
      <c r="R6" s="208"/>
      <c r="S6" s="197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8" t="s">
        <v>70</v>
      </c>
      <c r="B8" s="199" t="s">
        <v>71</v>
      </c>
      <c r="C8" s="23">
        <v>2724513.25</v>
      </c>
      <c r="D8" s="23">
        <v>2724513.25</v>
      </c>
      <c r="E8" s="23">
        <v>2724513.25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9" t="s">
        <v>72</v>
      </c>
      <c r="B9" s="200" t="s">
        <v>71</v>
      </c>
      <c r="C9" s="23">
        <v>2724513.25</v>
      </c>
      <c r="D9" s="23">
        <v>2724513.25</v>
      </c>
      <c r="E9" s="23">
        <v>2724513.25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201" t="s">
        <v>56</v>
      </c>
      <c r="B10" s="202"/>
      <c r="C10" s="23">
        <v>2724513.25</v>
      </c>
      <c r="D10" s="23">
        <v>2724513.25</v>
      </c>
      <c r="E10" s="23">
        <v>2724513.25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6"/>
      <c r="E1" s="1"/>
      <c r="F1" s="1"/>
      <c r="G1" s="1"/>
      <c r="H1" s="176"/>
      <c r="I1" s="1"/>
      <c r="J1" s="176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ht="18.75" customHeight="1" spans="1:15">
      <c r="A3" s="178" t="str">
        <f>"单位名称："&amp;"凤庆县残疾人联合会"</f>
        <v>单位名称：凤庆县残疾人联合会</v>
      </c>
      <c r="B3" s="179"/>
      <c r="C3" s="63"/>
      <c r="D3" s="30"/>
      <c r="E3" s="63"/>
      <c r="F3" s="63"/>
      <c r="G3" s="63"/>
      <c r="H3" s="30"/>
      <c r="I3" s="63"/>
      <c r="J3" s="30"/>
      <c r="K3" s="63"/>
      <c r="L3" s="63"/>
      <c r="M3" s="186"/>
      <c r="N3" s="186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5" t="s">
        <v>76</v>
      </c>
      <c r="F4" s="143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7" t="s">
        <v>58</v>
      </c>
      <c r="E5" s="94" t="s">
        <v>76</v>
      </c>
      <c r="F5" s="94" t="s">
        <v>77</v>
      </c>
      <c r="G5" s="18"/>
      <c r="H5" s="18"/>
      <c r="I5" s="18"/>
      <c r="J5" s="67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22">
        <v>1</v>
      </c>
      <c r="B6" s="122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</row>
    <row r="7" ht="18.75" customHeight="1" spans="1:15">
      <c r="A7" s="137" t="s">
        <v>85</v>
      </c>
      <c r="B7" s="165" t="s">
        <v>86</v>
      </c>
      <c r="C7" s="23">
        <v>2528860.5</v>
      </c>
      <c r="D7" s="23">
        <v>2528860.5</v>
      </c>
      <c r="E7" s="23">
        <v>1626560.5</v>
      </c>
      <c r="F7" s="23">
        <v>902300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0" t="s">
        <v>87</v>
      </c>
      <c r="B8" s="217" t="s">
        <v>88</v>
      </c>
      <c r="C8" s="23">
        <v>291071.64</v>
      </c>
      <c r="D8" s="23">
        <v>291071.64</v>
      </c>
      <c r="E8" s="23">
        <v>291071.64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2" t="s">
        <v>89</v>
      </c>
      <c r="B9" s="218" t="s">
        <v>90</v>
      </c>
      <c r="C9" s="23">
        <v>131707.8</v>
      </c>
      <c r="D9" s="23">
        <v>131707.8</v>
      </c>
      <c r="E9" s="23">
        <v>131707.8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2" t="s">
        <v>91</v>
      </c>
      <c r="B10" s="218" t="s">
        <v>92</v>
      </c>
      <c r="C10" s="23">
        <v>159363.84</v>
      </c>
      <c r="D10" s="23">
        <v>159363.84</v>
      </c>
      <c r="E10" s="23">
        <v>159363.84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0" t="s">
        <v>93</v>
      </c>
      <c r="B11" s="217" t="s">
        <v>94</v>
      </c>
      <c r="C11" s="23">
        <v>20832</v>
      </c>
      <c r="D11" s="23">
        <v>20832</v>
      </c>
      <c r="E11" s="23">
        <v>20832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2" t="s">
        <v>95</v>
      </c>
      <c r="B12" s="218" t="s">
        <v>96</v>
      </c>
      <c r="C12" s="23">
        <v>20832</v>
      </c>
      <c r="D12" s="23">
        <v>20832</v>
      </c>
      <c r="E12" s="23">
        <v>20832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0" t="s">
        <v>97</v>
      </c>
      <c r="B13" s="217" t="s">
        <v>98</v>
      </c>
      <c r="C13" s="23">
        <v>2216956.86</v>
      </c>
      <c r="D13" s="23">
        <v>2216956.86</v>
      </c>
      <c r="E13" s="23">
        <v>1314656.86</v>
      </c>
      <c r="F13" s="23">
        <v>902300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2" t="s">
        <v>99</v>
      </c>
      <c r="B14" s="218" t="s">
        <v>100</v>
      </c>
      <c r="C14" s="23">
        <v>959119.45</v>
      </c>
      <c r="D14" s="23">
        <v>959119.45</v>
      </c>
      <c r="E14" s="23">
        <v>959119.45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2" t="s">
        <v>101</v>
      </c>
      <c r="B15" s="218" t="s">
        <v>102</v>
      </c>
      <c r="C15" s="23">
        <v>747300</v>
      </c>
      <c r="D15" s="23">
        <v>747300</v>
      </c>
      <c r="E15" s="23"/>
      <c r="F15" s="23">
        <v>747300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2" t="s">
        <v>103</v>
      </c>
      <c r="B16" s="218" t="s">
        <v>104</v>
      </c>
      <c r="C16" s="23">
        <v>510537.41</v>
      </c>
      <c r="D16" s="23">
        <v>510537.41</v>
      </c>
      <c r="E16" s="23">
        <v>355537.41</v>
      </c>
      <c r="F16" s="23">
        <v>155000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7" t="s">
        <v>70</v>
      </c>
      <c r="B17" s="165" t="s">
        <v>105</v>
      </c>
      <c r="C17" s="23">
        <v>76129.75</v>
      </c>
      <c r="D17" s="23">
        <v>76129.75</v>
      </c>
      <c r="E17" s="23">
        <v>76129.75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0" t="s">
        <v>106</v>
      </c>
      <c r="B18" s="217" t="s">
        <v>107</v>
      </c>
      <c r="C18" s="23">
        <v>76129.75</v>
      </c>
      <c r="D18" s="23">
        <v>76129.75</v>
      </c>
      <c r="E18" s="23">
        <v>76129.75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2" t="s">
        <v>108</v>
      </c>
      <c r="B19" s="218" t="s">
        <v>109</v>
      </c>
      <c r="C19" s="23">
        <v>51239.28</v>
      </c>
      <c r="D19" s="23">
        <v>51239.28</v>
      </c>
      <c r="E19" s="23">
        <v>51239.28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2" t="s">
        <v>110</v>
      </c>
      <c r="B20" s="218" t="s">
        <v>111</v>
      </c>
      <c r="C20" s="23">
        <v>19478.42</v>
      </c>
      <c r="D20" s="23">
        <v>19478.42</v>
      </c>
      <c r="E20" s="23">
        <v>19478.42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2" t="s">
        <v>112</v>
      </c>
      <c r="B21" s="218" t="s">
        <v>113</v>
      </c>
      <c r="C21" s="23">
        <v>5412.05</v>
      </c>
      <c r="D21" s="23">
        <v>5412.05</v>
      </c>
      <c r="E21" s="23">
        <v>5412.05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7" t="s">
        <v>114</v>
      </c>
      <c r="B22" s="165" t="s">
        <v>115</v>
      </c>
      <c r="C22" s="23">
        <v>119523</v>
      </c>
      <c r="D22" s="23">
        <v>119523</v>
      </c>
      <c r="E22" s="23">
        <v>119523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0" t="s">
        <v>116</v>
      </c>
      <c r="B23" s="217" t="s">
        <v>117</v>
      </c>
      <c r="C23" s="23">
        <v>119523</v>
      </c>
      <c r="D23" s="23">
        <v>119523</v>
      </c>
      <c r="E23" s="23">
        <v>119523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2" t="s">
        <v>118</v>
      </c>
      <c r="B24" s="218" t="s">
        <v>119</v>
      </c>
      <c r="C24" s="23">
        <v>119523</v>
      </c>
      <c r="D24" s="23">
        <v>119523</v>
      </c>
      <c r="E24" s="23">
        <v>119523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4" t="s">
        <v>120</v>
      </c>
      <c r="B25" s="185" t="s">
        <v>120</v>
      </c>
      <c r="C25" s="23">
        <v>2724513.25</v>
      </c>
      <c r="D25" s="23">
        <v>2724513.25</v>
      </c>
      <c r="E25" s="23">
        <v>1822213.25</v>
      </c>
      <c r="F25" s="23">
        <v>902300</v>
      </c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121</v>
      </c>
    </row>
    <row r="2" ht="36" customHeight="1" spans="1:4">
      <c r="A2" s="5" t="str">
        <f>"2025"&amp;"年部门财政拨款收支预算总表"</f>
        <v>2025年部门财政拨款收支预算总表</v>
      </c>
      <c r="B2" s="163"/>
      <c r="C2" s="163"/>
      <c r="D2" s="163"/>
    </row>
    <row r="3" ht="18.75" customHeight="1" spans="1:4">
      <c r="A3" s="7" t="str">
        <f>"单位名称："&amp;"凤庆县残疾人联合会"</f>
        <v>单位名称：凤庆县残疾人联合会</v>
      </c>
      <c r="B3" s="164"/>
      <c r="C3" s="164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9" t="str">
        <f>"2025"&amp;"年预算数"</f>
        <v>2025年预算数</v>
      </c>
      <c r="C5" s="31" t="s">
        <v>122</v>
      </c>
      <c r="D5" s="109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5" t="s">
        <v>123</v>
      </c>
      <c r="B7" s="23">
        <v>2724513.25</v>
      </c>
      <c r="C7" s="22" t="s">
        <v>124</v>
      </c>
      <c r="D7" s="23">
        <v>2724513.25</v>
      </c>
    </row>
    <row r="8" ht="18.75" customHeight="1" spans="1:4">
      <c r="A8" s="166" t="s">
        <v>125</v>
      </c>
      <c r="B8" s="23">
        <v>2724513.25</v>
      </c>
      <c r="C8" s="22" t="s">
        <v>126</v>
      </c>
      <c r="D8" s="23"/>
    </row>
    <row r="9" ht="18.75" customHeight="1" spans="1:4">
      <c r="A9" s="166" t="s">
        <v>127</v>
      </c>
      <c r="B9" s="23"/>
      <c r="C9" s="22" t="s">
        <v>128</v>
      </c>
      <c r="D9" s="23"/>
    </row>
    <row r="10" ht="18.75" customHeight="1" spans="1:4">
      <c r="A10" s="166" t="s">
        <v>129</v>
      </c>
      <c r="B10" s="23"/>
      <c r="C10" s="22" t="s">
        <v>130</v>
      </c>
      <c r="D10" s="23"/>
    </row>
    <row r="11" ht="18.75" customHeight="1" spans="1:4">
      <c r="A11" s="167" t="s">
        <v>131</v>
      </c>
      <c r="B11" s="23"/>
      <c r="C11" s="168" t="s">
        <v>132</v>
      </c>
      <c r="D11" s="23"/>
    </row>
    <row r="12" ht="18.75" customHeight="1" spans="1:4">
      <c r="A12" s="169" t="s">
        <v>125</v>
      </c>
      <c r="B12" s="23"/>
      <c r="C12" s="170" t="s">
        <v>133</v>
      </c>
      <c r="D12" s="23"/>
    </row>
    <row r="13" ht="18.75" customHeight="1" spans="1:4">
      <c r="A13" s="169" t="s">
        <v>127</v>
      </c>
      <c r="B13" s="23"/>
      <c r="C13" s="170" t="s">
        <v>134</v>
      </c>
      <c r="D13" s="23"/>
    </row>
    <row r="14" ht="18.75" customHeight="1" spans="1:4">
      <c r="A14" s="169" t="s">
        <v>129</v>
      </c>
      <c r="B14" s="23"/>
      <c r="C14" s="170" t="s">
        <v>135</v>
      </c>
      <c r="D14" s="23"/>
    </row>
    <row r="15" ht="18.75" customHeight="1" spans="1:4">
      <c r="A15" s="169" t="s">
        <v>26</v>
      </c>
      <c r="B15" s="23"/>
      <c r="C15" s="170" t="s">
        <v>136</v>
      </c>
      <c r="D15" s="23">
        <v>2528860.5</v>
      </c>
    </row>
    <row r="16" ht="18.75" customHeight="1" spans="1:4">
      <c r="A16" s="169" t="s">
        <v>26</v>
      </c>
      <c r="B16" s="23" t="s">
        <v>26</v>
      </c>
      <c r="C16" s="170" t="s">
        <v>137</v>
      </c>
      <c r="D16" s="23">
        <v>76129.75</v>
      </c>
    </row>
    <row r="17" ht="18.75" customHeight="1" spans="1:4">
      <c r="A17" s="171" t="s">
        <v>26</v>
      </c>
      <c r="B17" s="23" t="s">
        <v>26</v>
      </c>
      <c r="C17" s="170" t="s">
        <v>138</v>
      </c>
      <c r="D17" s="23"/>
    </row>
    <row r="18" ht="18.75" customHeight="1" spans="1:4">
      <c r="A18" s="171" t="s">
        <v>26</v>
      </c>
      <c r="B18" s="23" t="s">
        <v>26</v>
      </c>
      <c r="C18" s="170" t="s">
        <v>139</v>
      </c>
      <c r="D18" s="23"/>
    </row>
    <row r="19" ht="18.75" customHeight="1" spans="1:4">
      <c r="A19" s="172" t="s">
        <v>26</v>
      </c>
      <c r="B19" s="23" t="s">
        <v>26</v>
      </c>
      <c r="C19" s="170" t="s">
        <v>140</v>
      </c>
      <c r="D19" s="23"/>
    </row>
    <row r="20" ht="18.75" customHeight="1" spans="1:4">
      <c r="A20" s="172" t="s">
        <v>26</v>
      </c>
      <c r="B20" s="23" t="s">
        <v>26</v>
      </c>
      <c r="C20" s="170" t="s">
        <v>141</v>
      </c>
      <c r="D20" s="23"/>
    </row>
    <row r="21" ht="18.75" customHeight="1" spans="1:4">
      <c r="A21" s="172" t="s">
        <v>26</v>
      </c>
      <c r="B21" s="23" t="s">
        <v>26</v>
      </c>
      <c r="C21" s="170" t="s">
        <v>142</v>
      </c>
      <c r="D21" s="23"/>
    </row>
    <row r="22" ht="18.75" customHeight="1" spans="1:4">
      <c r="A22" s="172" t="s">
        <v>26</v>
      </c>
      <c r="B22" s="23" t="s">
        <v>26</v>
      </c>
      <c r="C22" s="170" t="s">
        <v>143</v>
      </c>
      <c r="D22" s="23"/>
    </row>
    <row r="23" ht="18.75" customHeight="1" spans="1:4">
      <c r="A23" s="172" t="s">
        <v>26</v>
      </c>
      <c r="B23" s="23" t="s">
        <v>26</v>
      </c>
      <c r="C23" s="170" t="s">
        <v>144</v>
      </c>
      <c r="D23" s="23"/>
    </row>
    <row r="24" ht="18.75" customHeight="1" spans="1:4">
      <c r="A24" s="172" t="s">
        <v>26</v>
      </c>
      <c r="B24" s="23" t="s">
        <v>26</v>
      </c>
      <c r="C24" s="170" t="s">
        <v>145</v>
      </c>
      <c r="D24" s="23"/>
    </row>
    <row r="25" ht="18.75" customHeight="1" spans="1:4">
      <c r="A25" s="172" t="s">
        <v>26</v>
      </c>
      <c r="B25" s="23" t="s">
        <v>26</v>
      </c>
      <c r="C25" s="170" t="s">
        <v>146</v>
      </c>
      <c r="D25" s="23"/>
    </row>
    <row r="26" ht="18.75" customHeight="1" spans="1:4">
      <c r="A26" s="172" t="s">
        <v>26</v>
      </c>
      <c r="B26" s="23" t="s">
        <v>26</v>
      </c>
      <c r="C26" s="170" t="s">
        <v>147</v>
      </c>
      <c r="D26" s="23">
        <v>119523</v>
      </c>
    </row>
    <row r="27" ht="18.75" customHeight="1" spans="1:4">
      <c r="A27" s="172" t="s">
        <v>26</v>
      </c>
      <c r="B27" s="23" t="s">
        <v>26</v>
      </c>
      <c r="C27" s="170" t="s">
        <v>148</v>
      </c>
      <c r="D27" s="23"/>
    </row>
    <row r="28" ht="18.75" customHeight="1" spans="1:4">
      <c r="A28" s="172" t="s">
        <v>26</v>
      </c>
      <c r="B28" s="23" t="s">
        <v>26</v>
      </c>
      <c r="C28" s="170" t="s">
        <v>149</v>
      </c>
      <c r="D28" s="23"/>
    </row>
    <row r="29" ht="18.75" customHeight="1" spans="1:4">
      <c r="A29" s="172" t="s">
        <v>26</v>
      </c>
      <c r="B29" s="23" t="s">
        <v>26</v>
      </c>
      <c r="C29" s="170" t="s">
        <v>150</v>
      </c>
      <c r="D29" s="23"/>
    </row>
    <row r="30" ht="18.75" customHeight="1" spans="1:4">
      <c r="A30" s="172" t="s">
        <v>26</v>
      </c>
      <c r="B30" s="23" t="s">
        <v>26</v>
      </c>
      <c r="C30" s="170" t="s">
        <v>151</v>
      </c>
      <c r="D30" s="23"/>
    </row>
    <row r="31" ht="18.75" customHeight="1" spans="1:4">
      <c r="A31" s="173" t="s">
        <v>26</v>
      </c>
      <c r="B31" s="23" t="s">
        <v>26</v>
      </c>
      <c r="C31" s="170" t="s">
        <v>152</v>
      </c>
      <c r="D31" s="23"/>
    </row>
    <row r="32" ht="18.75" customHeight="1" spans="1:4">
      <c r="A32" s="173" t="s">
        <v>26</v>
      </c>
      <c r="B32" s="23" t="s">
        <v>26</v>
      </c>
      <c r="C32" s="170" t="s">
        <v>153</v>
      </c>
      <c r="D32" s="23"/>
    </row>
    <row r="33" ht="18.75" customHeight="1" spans="1:4">
      <c r="A33" s="173" t="s">
        <v>26</v>
      </c>
      <c r="B33" s="23" t="s">
        <v>26</v>
      </c>
      <c r="C33" s="170" t="s">
        <v>154</v>
      </c>
      <c r="D33" s="23"/>
    </row>
    <row r="34" ht="18.75" customHeight="1" spans="1:4">
      <c r="A34" s="173"/>
      <c r="B34" s="23"/>
      <c r="C34" s="170" t="s">
        <v>155</v>
      </c>
      <c r="D34" s="23"/>
    </row>
    <row r="35" ht="18.75" customHeight="1" spans="1:4">
      <c r="A35" s="173" t="s">
        <v>26</v>
      </c>
      <c r="B35" s="23" t="s">
        <v>26</v>
      </c>
      <c r="C35" s="170" t="s">
        <v>156</v>
      </c>
      <c r="D35" s="23"/>
    </row>
    <row r="36" ht="18.75" customHeight="1" spans="1:4">
      <c r="A36" s="55" t="s">
        <v>157</v>
      </c>
      <c r="B36" s="174">
        <v>2724513.25</v>
      </c>
      <c r="C36" s="175" t="s">
        <v>52</v>
      </c>
      <c r="D36" s="174">
        <v>2724513.25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4"/>
      <c r="F1" s="58"/>
      <c r="G1" s="40" t="s">
        <v>158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5"/>
      <c r="C2" s="155"/>
      <c r="D2" s="155"/>
      <c r="E2" s="155"/>
      <c r="F2" s="155"/>
      <c r="G2" s="155"/>
    </row>
    <row r="3" ht="18" customHeight="1" spans="1:7">
      <c r="A3" s="156" t="str">
        <f>"单位名称："&amp;"凤庆县残疾人联合会"</f>
        <v>单位名称：凤庆县残疾人联合会</v>
      </c>
      <c r="B3" s="29"/>
      <c r="C3" s="30"/>
      <c r="D3" s="30"/>
      <c r="E3" s="30"/>
      <c r="F3" s="104"/>
      <c r="G3" s="40" t="s">
        <v>1</v>
      </c>
    </row>
    <row r="4" ht="20.25" customHeight="1" spans="1:7">
      <c r="A4" s="157" t="s">
        <v>159</v>
      </c>
      <c r="B4" s="158"/>
      <c r="C4" s="109" t="s">
        <v>56</v>
      </c>
      <c r="D4" s="135" t="s">
        <v>76</v>
      </c>
      <c r="E4" s="13"/>
      <c r="F4" s="14"/>
      <c r="G4" s="128" t="s">
        <v>77</v>
      </c>
    </row>
    <row r="5" ht="20.25" customHeight="1" spans="1:7">
      <c r="A5" s="159" t="s">
        <v>74</v>
      </c>
      <c r="B5" s="159" t="s">
        <v>75</v>
      </c>
      <c r="C5" s="33"/>
      <c r="D5" s="67" t="s">
        <v>58</v>
      </c>
      <c r="E5" s="67" t="s">
        <v>160</v>
      </c>
      <c r="F5" s="67" t="s">
        <v>161</v>
      </c>
      <c r="G5" s="96"/>
    </row>
    <row r="6" ht="19.5" customHeight="1" spans="1:7">
      <c r="A6" s="159" t="s">
        <v>162</v>
      </c>
      <c r="B6" s="159" t="s">
        <v>163</v>
      </c>
      <c r="C6" s="159" t="s">
        <v>164</v>
      </c>
      <c r="D6" s="67">
        <v>4</v>
      </c>
      <c r="E6" s="160" t="s">
        <v>165</v>
      </c>
      <c r="F6" s="160" t="s">
        <v>166</v>
      </c>
      <c r="G6" s="159" t="s">
        <v>167</v>
      </c>
    </row>
    <row r="7" ht="18" customHeight="1" spans="1:7">
      <c r="A7" s="34" t="s">
        <v>85</v>
      </c>
      <c r="B7" s="34" t="s">
        <v>86</v>
      </c>
      <c r="C7" s="23">
        <v>2528860.5</v>
      </c>
      <c r="D7" s="23">
        <v>1626560.5</v>
      </c>
      <c r="E7" s="23">
        <v>1491448.5</v>
      </c>
      <c r="F7" s="23">
        <v>135112</v>
      </c>
      <c r="G7" s="23">
        <v>902300</v>
      </c>
    </row>
    <row r="8" ht="18" customHeight="1" spans="1:7">
      <c r="A8" s="123" t="s">
        <v>87</v>
      </c>
      <c r="B8" s="123" t="s">
        <v>88</v>
      </c>
      <c r="C8" s="23">
        <v>291071.64</v>
      </c>
      <c r="D8" s="23">
        <v>291071.64</v>
      </c>
      <c r="E8" s="23">
        <v>291071.64</v>
      </c>
      <c r="F8" s="23"/>
      <c r="G8" s="23"/>
    </row>
    <row r="9" ht="18" customHeight="1" spans="1:7">
      <c r="A9" s="124" t="s">
        <v>89</v>
      </c>
      <c r="B9" s="124" t="s">
        <v>90</v>
      </c>
      <c r="C9" s="23">
        <v>131707.8</v>
      </c>
      <c r="D9" s="23">
        <v>131707.8</v>
      </c>
      <c r="E9" s="23">
        <v>131707.8</v>
      </c>
      <c r="F9" s="23"/>
      <c r="G9" s="23"/>
    </row>
    <row r="10" ht="18" customHeight="1" spans="1:7">
      <c r="A10" s="124" t="s">
        <v>91</v>
      </c>
      <c r="B10" s="124" t="s">
        <v>92</v>
      </c>
      <c r="C10" s="23">
        <v>159363.84</v>
      </c>
      <c r="D10" s="23">
        <v>159363.84</v>
      </c>
      <c r="E10" s="23">
        <v>159363.84</v>
      </c>
      <c r="F10" s="23"/>
      <c r="G10" s="23"/>
    </row>
    <row r="11" ht="18" customHeight="1" spans="1:7">
      <c r="A11" s="123" t="s">
        <v>93</v>
      </c>
      <c r="B11" s="123" t="s">
        <v>94</v>
      </c>
      <c r="C11" s="23">
        <v>20832</v>
      </c>
      <c r="D11" s="23">
        <v>20832</v>
      </c>
      <c r="E11" s="23">
        <v>20832</v>
      </c>
      <c r="F11" s="23"/>
      <c r="G11" s="23"/>
    </row>
    <row r="12" ht="18" customHeight="1" spans="1:7">
      <c r="A12" s="124" t="s">
        <v>95</v>
      </c>
      <c r="B12" s="124" t="s">
        <v>96</v>
      </c>
      <c r="C12" s="23">
        <v>20832</v>
      </c>
      <c r="D12" s="23">
        <v>20832</v>
      </c>
      <c r="E12" s="23">
        <v>20832</v>
      </c>
      <c r="F12" s="23"/>
      <c r="G12" s="23"/>
    </row>
    <row r="13" ht="18" customHeight="1" spans="1:7">
      <c r="A13" s="123" t="s">
        <v>97</v>
      </c>
      <c r="B13" s="123" t="s">
        <v>98</v>
      </c>
      <c r="C13" s="23">
        <v>2216956.86</v>
      </c>
      <c r="D13" s="23">
        <v>1314656.86</v>
      </c>
      <c r="E13" s="23">
        <v>1179544.86</v>
      </c>
      <c r="F13" s="23">
        <v>135112</v>
      </c>
      <c r="G13" s="23">
        <v>902300</v>
      </c>
    </row>
    <row r="14" ht="18" customHeight="1" spans="1:7">
      <c r="A14" s="124" t="s">
        <v>99</v>
      </c>
      <c r="B14" s="124" t="s">
        <v>100</v>
      </c>
      <c r="C14" s="23">
        <v>959119.45</v>
      </c>
      <c r="D14" s="23">
        <v>959119.45</v>
      </c>
      <c r="E14" s="23">
        <v>840563.45</v>
      </c>
      <c r="F14" s="23">
        <v>118556</v>
      </c>
      <c r="G14" s="23"/>
    </row>
    <row r="15" ht="18" customHeight="1" spans="1:7">
      <c r="A15" s="124" t="s">
        <v>101</v>
      </c>
      <c r="B15" s="124" t="s">
        <v>102</v>
      </c>
      <c r="C15" s="23">
        <v>747300</v>
      </c>
      <c r="D15" s="23"/>
      <c r="E15" s="23"/>
      <c r="F15" s="23"/>
      <c r="G15" s="23">
        <v>747300</v>
      </c>
    </row>
    <row r="16" ht="18" customHeight="1" spans="1:7">
      <c r="A16" s="124" t="s">
        <v>103</v>
      </c>
      <c r="B16" s="124" t="s">
        <v>104</v>
      </c>
      <c r="C16" s="23">
        <v>510537.41</v>
      </c>
      <c r="D16" s="23">
        <v>355537.41</v>
      </c>
      <c r="E16" s="23">
        <v>338981.41</v>
      </c>
      <c r="F16" s="23">
        <v>16556</v>
      </c>
      <c r="G16" s="23">
        <v>155000</v>
      </c>
    </row>
    <row r="17" ht="18" customHeight="1" spans="1:7">
      <c r="A17" s="34" t="s">
        <v>70</v>
      </c>
      <c r="B17" s="34" t="s">
        <v>105</v>
      </c>
      <c r="C17" s="23">
        <v>76129.75</v>
      </c>
      <c r="D17" s="23">
        <v>76129.75</v>
      </c>
      <c r="E17" s="23">
        <v>76129.75</v>
      </c>
      <c r="F17" s="23"/>
      <c r="G17" s="23"/>
    </row>
    <row r="18" ht="18" customHeight="1" spans="1:7">
      <c r="A18" s="123" t="s">
        <v>106</v>
      </c>
      <c r="B18" s="123" t="s">
        <v>107</v>
      </c>
      <c r="C18" s="23">
        <v>76129.75</v>
      </c>
      <c r="D18" s="23">
        <v>76129.75</v>
      </c>
      <c r="E18" s="23">
        <v>76129.75</v>
      </c>
      <c r="F18" s="23"/>
      <c r="G18" s="23"/>
    </row>
    <row r="19" ht="18" customHeight="1" spans="1:7">
      <c r="A19" s="124" t="s">
        <v>108</v>
      </c>
      <c r="B19" s="124" t="s">
        <v>109</v>
      </c>
      <c r="C19" s="23">
        <v>51239.28</v>
      </c>
      <c r="D19" s="23">
        <v>51239.28</v>
      </c>
      <c r="E19" s="23">
        <v>51239.28</v>
      </c>
      <c r="F19" s="23"/>
      <c r="G19" s="23"/>
    </row>
    <row r="20" ht="18" customHeight="1" spans="1:7">
      <c r="A20" s="124" t="s">
        <v>110</v>
      </c>
      <c r="B20" s="124" t="s">
        <v>111</v>
      </c>
      <c r="C20" s="23">
        <v>19478.42</v>
      </c>
      <c r="D20" s="23">
        <v>19478.42</v>
      </c>
      <c r="E20" s="23">
        <v>19478.42</v>
      </c>
      <c r="F20" s="23"/>
      <c r="G20" s="23"/>
    </row>
    <row r="21" ht="18" customHeight="1" spans="1:7">
      <c r="A21" s="124" t="s">
        <v>112</v>
      </c>
      <c r="B21" s="124" t="s">
        <v>113</v>
      </c>
      <c r="C21" s="23">
        <v>5412.05</v>
      </c>
      <c r="D21" s="23">
        <v>5412.05</v>
      </c>
      <c r="E21" s="23">
        <v>5412.05</v>
      </c>
      <c r="F21" s="23"/>
      <c r="G21" s="23"/>
    </row>
    <row r="22" ht="18" customHeight="1" spans="1:7">
      <c r="A22" s="34" t="s">
        <v>114</v>
      </c>
      <c r="B22" s="34" t="s">
        <v>115</v>
      </c>
      <c r="C22" s="23">
        <v>119523</v>
      </c>
      <c r="D22" s="23">
        <v>119523</v>
      </c>
      <c r="E22" s="23">
        <v>119523</v>
      </c>
      <c r="F22" s="23"/>
      <c r="G22" s="23"/>
    </row>
    <row r="23" ht="18" customHeight="1" spans="1:7">
      <c r="A23" s="123" t="s">
        <v>116</v>
      </c>
      <c r="B23" s="123" t="s">
        <v>117</v>
      </c>
      <c r="C23" s="23">
        <v>119523</v>
      </c>
      <c r="D23" s="23">
        <v>119523</v>
      </c>
      <c r="E23" s="23">
        <v>119523</v>
      </c>
      <c r="F23" s="23"/>
      <c r="G23" s="23"/>
    </row>
    <row r="24" ht="18" customHeight="1" spans="1:7">
      <c r="A24" s="124" t="s">
        <v>118</v>
      </c>
      <c r="B24" s="124" t="s">
        <v>119</v>
      </c>
      <c r="C24" s="23">
        <v>119523</v>
      </c>
      <c r="D24" s="23">
        <v>119523</v>
      </c>
      <c r="E24" s="23">
        <v>119523</v>
      </c>
      <c r="F24" s="23"/>
      <c r="G24" s="23"/>
    </row>
    <row r="25" ht="18" customHeight="1" spans="1:7">
      <c r="A25" s="161" t="s">
        <v>120</v>
      </c>
      <c r="B25" s="162" t="s">
        <v>120</v>
      </c>
      <c r="C25" s="23">
        <v>2724513.25</v>
      </c>
      <c r="D25" s="23">
        <v>1822213.25</v>
      </c>
      <c r="E25" s="23">
        <v>1687101.25</v>
      </c>
      <c r="F25" s="23">
        <v>135112</v>
      </c>
      <c r="G25" s="23">
        <v>902300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scale="85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4"/>
      <c r="B1" s="145"/>
      <c r="C1" s="146"/>
      <c r="D1" s="63"/>
      <c r="G1" s="89" t="s">
        <v>168</v>
      </c>
    </row>
    <row r="2" ht="39" customHeight="1" spans="1:7">
      <c r="A2" s="133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2" t="str">
        <f>"单位名称："&amp;"凤庆县残疾人联合会"</f>
        <v>单位名称：凤庆县残疾人联合会</v>
      </c>
      <c r="B3" s="145"/>
      <c r="C3" s="146"/>
      <c r="D3" s="63"/>
      <c r="E3" s="30"/>
      <c r="G3" s="89" t="s">
        <v>169</v>
      </c>
    </row>
    <row r="4" ht="18.75" customHeight="1" spans="1:7">
      <c r="A4" s="10" t="s">
        <v>170</v>
      </c>
      <c r="B4" s="10" t="s">
        <v>171</v>
      </c>
      <c r="C4" s="31" t="s">
        <v>172</v>
      </c>
      <c r="D4" s="12" t="s">
        <v>173</v>
      </c>
      <c r="E4" s="13"/>
      <c r="F4" s="14"/>
      <c r="G4" s="31" t="s">
        <v>174</v>
      </c>
    </row>
    <row r="5" ht="18.75" customHeight="1" spans="1:7">
      <c r="A5" s="17"/>
      <c r="B5" s="147"/>
      <c r="C5" s="33"/>
      <c r="D5" s="67" t="s">
        <v>58</v>
      </c>
      <c r="E5" s="67" t="s">
        <v>175</v>
      </c>
      <c r="F5" s="67" t="s">
        <v>176</v>
      </c>
      <c r="G5" s="33"/>
    </row>
    <row r="6" ht="18.75" customHeight="1" spans="1:7">
      <c r="A6" s="148" t="s">
        <v>56</v>
      </c>
      <c r="B6" s="149">
        <v>1</v>
      </c>
      <c r="C6" s="150">
        <v>2</v>
      </c>
      <c r="D6" s="151">
        <v>3</v>
      </c>
      <c r="E6" s="151">
        <v>4</v>
      </c>
      <c r="F6" s="151">
        <v>5</v>
      </c>
      <c r="G6" s="150">
        <v>6</v>
      </c>
    </row>
    <row r="7" ht="18.75" customHeight="1" spans="1:7">
      <c r="A7" s="148" t="s">
        <v>56</v>
      </c>
      <c r="B7" s="152">
        <v>32800</v>
      </c>
      <c r="C7" s="152"/>
      <c r="D7" s="152">
        <v>20500</v>
      </c>
      <c r="E7" s="152"/>
      <c r="F7" s="152">
        <v>20500</v>
      </c>
      <c r="G7" s="152">
        <v>12300</v>
      </c>
    </row>
    <row r="8" ht="18.75" customHeight="1" spans="1:7">
      <c r="A8" s="153" t="s">
        <v>177</v>
      </c>
      <c r="B8" s="152"/>
      <c r="C8" s="152"/>
      <c r="D8" s="152"/>
      <c r="E8" s="152"/>
      <c r="F8" s="152"/>
      <c r="G8" s="152"/>
    </row>
    <row r="9" ht="18.75" customHeight="1" spans="1:7">
      <c r="A9" s="153" t="s">
        <v>178</v>
      </c>
      <c r="B9" s="152">
        <v>32800</v>
      </c>
      <c r="C9" s="152"/>
      <c r="D9" s="152">
        <v>20500</v>
      </c>
      <c r="E9" s="152"/>
      <c r="F9" s="152">
        <v>20500</v>
      </c>
      <c r="G9" s="152">
        <v>12300</v>
      </c>
    </row>
    <row r="10" ht="18.75" customHeight="1" spans="1:7">
      <c r="A10" s="153" t="s">
        <v>179</v>
      </c>
      <c r="B10" s="152"/>
      <c r="C10" s="152"/>
      <c r="D10" s="152"/>
      <c r="E10" s="152"/>
      <c r="F10" s="152"/>
      <c r="G10" s="152"/>
    </row>
    <row r="11" ht="18.75" customHeight="1" spans="1:7">
      <c r="A11" s="153" t="s">
        <v>180</v>
      </c>
      <c r="B11" s="152"/>
      <c r="C11" s="152"/>
      <c r="D11" s="152"/>
      <c r="E11" s="152"/>
      <c r="F11" s="152"/>
      <c r="G11" s="152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scale="96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2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1"/>
      <c r="D1" s="132"/>
      <c r="E1" s="132"/>
      <c r="F1" s="132"/>
      <c r="G1" s="132"/>
      <c r="H1" s="68"/>
      <c r="I1" s="68"/>
      <c r="J1" s="68"/>
      <c r="K1" s="68"/>
      <c r="L1" s="68"/>
      <c r="M1" s="68"/>
      <c r="N1" s="30"/>
      <c r="O1" s="30"/>
      <c r="P1" s="30"/>
      <c r="Q1" s="68"/>
      <c r="U1" s="131"/>
      <c r="W1" s="39" t="s">
        <v>181</v>
      </c>
    </row>
    <row r="2" ht="39.75" customHeight="1" spans="1:23">
      <c r="A2" s="133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"单位名称："&amp;"凤庆县残疾人联合会"</f>
        <v>单位名称：凤庆县残疾人联合会</v>
      </c>
      <c r="B3" s="134"/>
      <c r="C3" s="134"/>
      <c r="D3" s="134"/>
      <c r="E3" s="134"/>
      <c r="F3" s="134"/>
      <c r="G3" s="134"/>
      <c r="H3" s="72"/>
      <c r="I3" s="72"/>
      <c r="J3" s="72"/>
      <c r="K3" s="72"/>
      <c r="L3" s="72"/>
      <c r="M3" s="72"/>
      <c r="N3" s="95"/>
      <c r="O3" s="95"/>
      <c r="P3" s="95"/>
      <c r="Q3" s="72"/>
      <c r="U3" s="131"/>
      <c r="W3" s="39" t="s">
        <v>169</v>
      </c>
    </row>
    <row r="4" ht="18" customHeight="1" spans="1:23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35" t="s">
        <v>189</v>
      </c>
      <c r="I4" s="65" t="s">
        <v>189</v>
      </c>
      <c r="J4" s="65"/>
      <c r="K4" s="65"/>
      <c r="L4" s="65"/>
      <c r="M4" s="65"/>
      <c r="N4" s="13"/>
      <c r="O4" s="13"/>
      <c r="P4" s="13"/>
      <c r="Q4" s="75" t="s">
        <v>62</v>
      </c>
      <c r="R4" s="65" t="s">
        <v>79</v>
      </c>
      <c r="S4" s="65"/>
      <c r="T4" s="65"/>
      <c r="U4" s="65"/>
      <c r="V4" s="65"/>
      <c r="W4" s="141"/>
    </row>
    <row r="5" ht="18" customHeight="1" spans="1:23">
      <c r="A5" s="15"/>
      <c r="B5" s="130"/>
      <c r="C5" s="15"/>
      <c r="D5" s="15"/>
      <c r="E5" s="15"/>
      <c r="F5" s="15"/>
      <c r="G5" s="15"/>
      <c r="H5" s="109" t="s">
        <v>190</v>
      </c>
      <c r="I5" s="135" t="s">
        <v>59</v>
      </c>
      <c r="J5" s="65"/>
      <c r="K5" s="65"/>
      <c r="L5" s="65"/>
      <c r="M5" s="141"/>
      <c r="N5" s="12" t="s">
        <v>191</v>
      </c>
      <c r="O5" s="13"/>
      <c r="P5" s="14"/>
      <c r="Q5" s="10" t="s">
        <v>62</v>
      </c>
      <c r="R5" s="135" t="s">
        <v>79</v>
      </c>
      <c r="S5" s="75" t="s">
        <v>65</v>
      </c>
      <c r="T5" s="65" t="s">
        <v>79</v>
      </c>
      <c r="U5" s="75" t="s">
        <v>67</v>
      </c>
      <c r="V5" s="75" t="s">
        <v>68</v>
      </c>
      <c r="W5" s="143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42" t="s">
        <v>192</v>
      </c>
      <c r="J6" s="10" t="s">
        <v>193</v>
      </c>
      <c r="K6" s="10" t="s">
        <v>194</v>
      </c>
      <c r="L6" s="10" t="s">
        <v>195</v>
      </c>
      <c r="M6" s="10" t="s">
        <v>196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2"/>
      <c r="B7" s="112"/>
      <c r="C7" s="112"/>
      <c r="D7" s="112"/>
      <c r="E7" s="112"/>
      <c r="F7" s="112"/>
      <c r="G7" s="112"/>
      <c r="H7" s="112"/>
      <c r="I7" s="94"/>
      <c r="J7" s="17" t="s">
        <v>198</v>
      </c>
      <c r="K7" s="17" t="s">
        <v>194</v>
      </c>
      <c r="L7" s="17" t="s">
        <v>195</v>
      </c>
      <c r="M7" s="17" t="s">
        <v>196</v>
      </c>
      <c r="N7" s="17" t="s">
        <v>194</v>
      </c>
      <c r="O7" s="17" t="s">
        <v>195</v>
      </c>
      <c r="P7" s="17" t="s">
        <v>196</v>
      </c>
      <c r="Q7" s="17" t="s">
        <v>62</v>
      </c>
      <c r="R7" s="17" t="s">
        <v>58</v>
      </c>
      <c r="S7" s="17" t="s">
        <v>65</v>
      </c>
      <c r="T7" s="17" t="s">
        <v>197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  <c r="Q8" s="136">
        <v>17</v>
      </c>
      <c r="R8" s="136">
        <v>18</v>
      </c>
      <c r="S8" s="136">
        <v>19</v>
      </c>
      <c r="T8" s="136">
        <v>20</v>
      </c>
      <c r="U8" s="136">
        <v>21</v>
      </c>
      <c r="V8" s="136">
        <v>22</v>
      </c>
      <c r="W8" s="136">
        <v>23</v>
      </c>
    </row>
    <row r="9" ht="21" customHeight="1" spans="1:23">
      <c r="A9" s="137" t="s">
        <v>71</v>
      </c>
      <c r="B9" s="137"/>
      <c r="C9" s="137"/>
      <c r="D9" s="137"/>
      <c r="E9" s="137"/>
      <c r="F9" s="137"/>
      <c r="G9" s="137"/>
      <c r="H9" s="23">
        <v>1822213.25</v>
      </c>
      <c r="I9" s="23">
        <v>1822213.25</v>
      </c>
      <c r="J9" s="23"/>
      <c r="K9" s="23"/>
      <c r="L9" s="23">
        <v>1822213.25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8" t="s">
        <v>71</v>
      </c>
      <c r="B10" s="21"/>
      <c r="C10" s="21"/>
      <c r="D10" s="21"/>
      <c r="E10" s="21"/>
      <c r="F10" s="21"/>
      <c r="G10" s="21"/>
      <c r="H10" s="23">
        <v>1822213.25</v>
      </c>
      <c r="I10" s="23">
        <v>1822213.25</v>
      </c>
      <c r="J10" s="23"/>
      <c r="K10" s="23"/>
      <c r="L10" s="23">
        <v>1822213.25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199</v>
      </c>
      <c r="C11" s="21" t="s">
        <v>200</v>
      </c>
      <c r="D11" s="21" t="s">
        <v>103</v>
      </c>
      <c r="E11" s="21" t="s">
        <v>104</v>
      </c>
      <c r="F11" s="21" t="s">
        <v>201</v>
      </c>
      <c r="G11" s="21" t="s">
        <v>202</v>
      </c>
      <c r="H11" s="23">
        <v>138816</v>
      </c>
      <c r="I11" s="23">
        <v>138816</v>
      </c>
      <c r="J11" s="23"/>
      <c r="K11" s="23"/>
      <c r="L11" s="23">
        <v>138816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203</v>
      </c>
      <c r="C12" s="21" t="s">
        <v>204</v>
      </c>
      <c r="D12" s="21" t="s">
        <v>99</v>
      </c>
      <c r="E12" s="21" t="s">
        <v>100</v>
      </c>
      <c r="F12" s="21" t="s">
        <v>201</v>
      </c>
      <c r="G12" s="21" t="s">
        <v>202</v>
      </c>
      <c r="H12" s="23">
        <v>322752</v>
      </c>
      <c r="I12" s="23">
        <v>322752</v>
      </c>
      <c r="J12" s="23"/>
      <c r="K12" s="23"/>
      <c r="L12" s="23">
        <v>322752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203</v>
      </c>
      <c r="C13" s="21" t="s">
        <v>204</v>
      </c>
      <c r="D13" s="21" t="s">
        <v>99</v>
      </c>
      <c r="E13" s="21" t="s">
        <v>100</v>
      </c>
      <c r="F13" s="21" t="s">
        <v>205</v>
      </c>
      <c r="G13" s="21" t="s">
        <v>206</v>
      </c>
      <c r="H13" s="23">
        <v>279288</v>
      </c>
      <c r="I13" s="23">
        <v>279288</v>
      </c>
      <c r="J13" s="23"/>
      <c r="K13" s="23"/>
      <c r="L13" s="23">
        <v>279288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199</v>
      </c>
      <c r="C14" s="21" t="s">
        <v>200</v>
      </c>
      <c r="D14" s="21" t="s">
        <v>103</v>
      </c>
      <c r="E14" s="21" t="s">
        <v>104</v>
      </c>
      <c r="F14" s="21" t="s">
        <v>205</v>
      </c>
      <c r="G14" s="21" t="s">
        <v>206</v>
      </c>
      <c r="H14" s="23">
        <v>13500</v>
      </c>
      <c r="I14" s="23">
        <v>13500</v>
      </c>
      <c r="J14" s="23"/>
      <c r="K14" s="23"/>
      <c r="L14" s="23">
        <v>13500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203</v>
      </c>
      <c r="C15" s="21" t="s">
        <v>204</v>
      </c>
      <c r="D15" s="21" t="s">
        <v>99</v>
      </c>
      <c r="E15" s="21" t="s">
        <v>100</v>
      </c>
      <c r="F15" s="21" t="s">
        <v>205</v>
      </c>
      <c r="G15" s="21" t="s">
        <v>206</v>
      </c>
      <c r="H15" s="23">
        <v>71700</v>
      </c>
      <c r="I15" s="23">
        <v>71700</v>
      </c>
      <c r="J15" s="23"/>
      <c r="K15" s="23"/>
      <c r="L15" s="23">
        <v>71700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203</v>
      </c>
      <c r="C16" s="21" t="s">
        <v>204</v>
      </c>
      <c r="D16" s="21" t="s">
        <v>99</v>
      </c>
      <c r="E16" s="21" t="s">
        <v>100</v>
      </c>
      <c r="F16" s="21" t="s">
        <v>207</v>
      </c>
      <c r="G16" s="21" t="s">
        <v>208</v>
      </c>
      <c r="H16" s="23">
        <v>26896</v>
      </c>
      <c r="I16" s="23">
        <v>26896</v>
      </c>
      <c r="J16" s="23"/>
      <c r="K16" s="23"/>
      <c r="L16" s="23">
        <v>26896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209</v>
      </c>
      <c r="C17" s="21" t="s">
        <v>210</v>
      </c>
      <c r="D17" s="21" t="s">
        <v>99</v>
      </c>
      <c r="E17" s="21" t="s">
        <v>100</v>
      </c>
      <c r="F17" s="21" t="s">
        <v>207</v>
      </c>
      <c r="G17" s="21" t="s">
        <v>208</v>
      </c>
      <c r="H17" s="23">
        <v>119640</v>
      </c>
      <c r="I17" s="23">
        <v>119640</v>
      </c>
      <c r="J17" s="23"/>
      <c r="K17" s="23"/>
      <c r="L17" s="23">
        <v>119640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199</v>
      </c>
      <c r="C18" s="21" t="s">
        <v>200</v>
      </c>
      <c r="D18" s="21" t="s">
        <v>103</v>
      </c>
      <c r="E18" s="21" t="s">
        <v>104</v>
      </c>
      <c r="F18" s="21" t="s">
        <v>211</v>
      </c>
      <c r="G18" s="21" t="s">
        <v>212</v>
      </c>
      <c r="H18" s="23">
        <v>37440</v>
      </c>
      <c r="I18" s="23">
        <v>37440</v>
      </c>
      <c r="J18" s="23"/>
      <c r="K18" s="23"/>
      <c r="L18" s="23">
        <v>37440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213</v>
      </c>
      <c r="C19" s="21" t="s">
        <v>214</v>
      </c>
      <c r="D19" s="21" t="s">
        <v>103</v>
      </c>
      <c r="E19" s="21" t="s">
        <v>104</v>
      </c>
      <c r="F19" s="21" t="s">
        <v>211</v>
      </c>
      <c r="G19" s="21" t="s">
        <v>212</v>
      </c>
      <c r="H19" s="23">
        <v>54000</v>
      </c>
      <c r="I19" s="23">
        <v>54000</v>
      </c>
      <c r="J19" s="23"/>
      <c r="K19" s="23"/>
      <c r="L19" s="23">
        <v>54000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199</v>
      </c>
      <c r="C20" s="21" t="s">
        <v>200</v>
      </c>
      <c r="D20" s="21" t="s">
        <v>103</v>
      </c>
      <c r="E20" s="21" t="s">
        <v>104</v>
      </c>
      <c r="F20" s="21" t="s">
        <v>211</v>
      </c>
      <c r="G20" s="21" t="s">
        <v>212</v>
      </c>
      <c r="H20" s="23">
        <v>52008</v>
      </c>
      <c r="I20" s="23">
        <v>52008</v>
      </c>
      <c r="J20" s="23"/>
      <c r="K20" s="23"/>
      <c r="L20" s="23">
        <v>52008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199</v>
      </c>
      <c r="C21" s="21" t="s">
        <v>200</v>
      </c>
      <c r="D21" s="21" t="s">
        <v>103</v>
      </c>
      <c r="E21" s="21" t="s">
        <v>104</v>
      </c>
      <c r="F21" s="21" t="s">
        <v>211</v>
      </c>
      <c r="G21" s="21" t="s">
        <v>212</v>
      </c>
      <c r="H21" s="23">
        <v>32580</v>
      </c>
      <c r="I21" s="23">
        <v>32580</v>
      </c>
      <c r="J21" s="23"/>
      <c r="K21" s="23"/>
      <c r="L21" s="23">
        <v>32580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215</v>
      </c>
      <c r="C22" s="21" t="s">
        <v>216</v>
      </c>
      <c r="D22" s="21" t="s">
        <v>91</v>
      </c>
      <c r="E22" s="21" t="s">
        <v>92</v>
      </c>
      <c r="F22" s="21" t="s">
        <v>217</v>
      </c>
      <c r="G22" s="21" t="s">
        <v>218</v>
      </c>
      <c r="H22" s="23">
        <v>115468.8</v>
      </c>
      <c r="I22" s="23">
        <v>115468.8</v>
      </c>
      <c r="J22" s="23"/>
      <c r="K22" s="23"/>
      <c r="L22" s="23">
        <v>115468.8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215</v>
      </c>
      <c r="C23" s="21" t="s">
        <v>216</v>
      </c>
      <c r="D23" s="21" t="s">
        <v>91</v>
      </c>
      <c r="E23" s="21" t="s">
        <v>92</v>
      </c>
      <c r="F23" s="21" t="s">
        <v>217</v>
      </c>
      <c r="G23" s="21" t="s">
        <v>218</v>
      </c>
      <c r="H23" s="23">
        <v>43895.04</v>
      </c>
      <c r="I23" s="23">
        <v>43895.04</v>
      </c>
      <c r="J23" s="23"/>
      <c r="K23" s="23"/>
      <c r="L23" s="23">
        <v>43895.04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215</v>
      </c>
      <c r="C24" s="21" t="s">
        <v>216</v>
      </c>
      <c r="D24" s="21" t="s">
        <v>108</v>
      </c>
      <c r="E24" s="21" t="s">
        <v>109</v>
      </c>
      <c r="F24" s="21" t="s">
        <v>219</v>
      </c>
      <c r="G24" s="21" t="s">
        <v>220</v>
      </c>
      <c r="H24" s="23">
        <v>51239.28</v>
      </c>
      <c r="I24" s="23">
        <v>51239.28</v>
      </c>
      <c r="J24" s="23"/>
      <c r="K24" s="23"/>
      <c r="L24" s="23">
        <v>51239.28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215</v>
      </c>
      <c r="C25" s="21" t="s">
        <v>216</v>
      </c>
      <c r="D25" s="21" t="s">
        <v>110</v>
      </c>
      <c r="E25" s="21" t="s">
        <v>111</v>
      </c>
      <c r="F25" s="21" t="s">
        <v>219</v>
      </c>
      <c r="G25" s="21" t="s">
        <v>220</v>
      </c>
      <c r="H25" s="23">
        <v>19478.42</v>
      </c>
      <c r="I25" s="23">
        <v>19478.42</v>
      </c>
      <c r="J25" s="23"/>
      <c r="K25" s="23"/>
      <c r="L25" s="23">
        <v>19478.42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215</v>
      </c>
      <c r="C26" s="21" t="s">
        <v>216</v>
      </c>
      <c r="D26" s="21" t="s">
        <v>112</v>
      </c>
      <c r="E26" s="21" t="s">
        <v>113</v>
      </c>
      <c r="F26" s="21" t="s">
        <v>221</v>
      </c>
      <c r="G26" s="21" t="s">
        <v>222</v>
      </c>
      <c r="H26" s="23">
        <v>1368</v>
      </c>
      <c r="I26" s="23">
        <v>1368</v>
      </c>
      <c r="J26" s="23"/>
      <c r="K26" s="23"/>
      <c r="L26" s="23">
        <v>1368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215</v>
      </c>
      <c r="C27" s="21" t="s">
        <v>216</v>
      </c>
      <c r="D27" s="21" t="s">
        <v>112</v>
      </c>
      <c r="E27" s="21" t="s">
        <v>113</v>
      </c>
      <c r="F27" s="21" t="s">
        <v>221</v>
      </c>
      <c r="G27" s="21" t="s">
        <v>222</v>
      </c>
      <c r="H27" s="23">
        <v>2052</v>
      </c>
      <c r="I27" s="23">
        <v>2052</v>
      </c>
      <c r="J27" s="23"/>
      <c r="K27" s="23"/>
      <c r="L27" s="23">
        <v>2052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215</v>
      </c>
      <c r="C28" s="21" t="s">
        <v>216</v>
      </c>
      <c r="D28" s="21" t="s">
        <v>103</v>
      </c>
      <c r="E28" s="21" t="s">
        <v>104</v>
      </c>
      <c r="F28" s="21" t="s">
        <v>221</v>
      </c>
      <c r="G28" s="21" t="s">
        <v>222</v>
      </c>
      <c r="H28" s="23">
        <v>1920.41</v>
      </c>
      <c r="I28" s="23">
        <v>1920.41</v>
      </c>
      <c r="J28" s="23"/>
      <c r="K28" s="23"/>
      <c r="L28" s="23">
        <v>1920.41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215</v>
      </c>
      <c r="C29" s="21" t="s">
        <v>216</v>
      </c>
      <c r="D29" s="21" t="s">
        <v>112</v>
      </c>
      <c r="E29" s="21" t="s">
        <v>113</v>
      </c>
      <c r="F29" s="21" t="s">
        <v>221</v>
      </c>
      <c r="G29" s="21" t="s">
        <v>222</v>
      </c>
      <c r="H29" s="23">
        <v>1443.36</v>
      </c>
      <c r="I29" s="23">
        <v>1443.36</v>
      </c>
      <c r="J29" s="23"/>
      <c r="K29" s="23"/>
      <c r="L29" s="23">
        <v>1443.36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215</v>
      </c>
      <c r="C30" s="21" t="s">
        <v>216</v>
      </c>
      <c r="D30" s="21" t="s">
        <v>112</v>
      </c>
      <c r="E30" s="21" t="s">
        <v>113</v>
      </c>
      <c r="F30" s="21" t="s">
        <v>221</v>
      </c>
      <c r="G30" s="21" t="s">
        <v>222</v>
      </c>
      <c r="H30" s="23">
        <v>548.69</v>
      </c>
      <c r="I30" s="23">
        <v>548.69</v>
      </c>
      <c r="J30" s="23"/>
      <c r="K30" s="23"/>
      <c r="L30" s="23">
        <v>548.69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215</v>
      </c>
      <c r="C31" s="21" t="s">
        <v>216</v>
      </c>
      <c r="D31" s="21" t="s">
        <v>99</v>
      </c>
      <c r="E31" s="21" t="s">
        <v>100</v>
      </c>
      <c r="F31" s="21" t="s">
        <v>221</v>
      </c>
      <c r="G31" s="21" t="s">
        <v>222</v>
      </c>
      <c r="H31" s="23">
        <v>875.45</v>
      </c>
      <c r="I31" s="23">
        <v>875.45</v>
      </c>
      <c r="J31" s="23"/>
      <c r="K31" s="23"/>
      <c r="L31" s="23">
        <v>875.45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223</v>
      </c>
      <c r="C32" s="21" t="s">
        <v>119</v>
      </c>
      <c r="D32" s="21" t="s">
        <v>118</v>
      </c>
      <c r="E32" s="21" t="s">
        <v>119</v>
      </c>
      <c r="F32" s="21" t="s">
        <v>224</v>
      </c>
      <c r="G32" s="21" t="s">
        <v>119</v>
      </c>
      <c r="H32" s="23">
        <v>32921</v>
      </c>
      <c r="I32" s="23">
        <v>32921</v>
      </c>
      <c r="J32" s="23"/>
      <c r="K32" s="23"/>
      <c r="L32" s="23">
        <v>32921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223</v>
      </c>
      <c r="C33" s="21" t="s">
        <v>119</v>
      </c>
      <c r="D33" s="21" t="s">
        <v>118</v>
      </c>
      <c r="E33" s="21" t="s">
        <v>119</v>
      </c>
      <c r="F33" s="21" t="s">
        <v>224</v>
      </c>
      <c r="G33" s="21" t="s">
        <v>119</v>
      </c>
      <c r="H33" s="23">
        <v>86602</v>
      </c>
      <c r="I33" s="23">
        <v>86602</v>
      </c>
      <c r="J33" s="23"/>
      <c r="K33" s="23"/>
      <c r="L33" s="23">
        <v>86602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225</v>
      </c>
      <c r="C34" s="21" t="s">
        <v>226</v>
      </c>
      <c r="D34" s="21" t="s">
        <v>99</v>
      </c>
      <c r="E34" s="21" t="s">
        <v>100</v>
      </c>
      <c r="F34" s="21" t="s">
        <v>227</v>
      </c>
      <c r="G34" s="21" t="s">
        <v>174</v>
      </c>
      <c r="H34" s="23">
        <v>12300</v>
      </c>
      <c r="I34" s="23">
        <v>12300</v>
      </c>
      <c r="J34" s="23"/>
      <c r="K34" s="23"/>
      <c r="L34" s="23">
        <v>12300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228</v>
      </c>
      <c r="C35" s="21" t="s">
        <v>229</v>
      </c>
      <c r="D35" s="21" t="s">
        <v>99</v>
      </c>
      <c r="E35" s="21" t="s">
        <v>100</v>
      </c>
      <c r="F35" s="21" t="s">
        <v>230</v>
      </c>
      <c r="G35" s="21" t="s">
        <v>231</v>
      </c>
      <c r="H35" s="23">
        <v>2000</v>
      </c>
      <c r="I35" s="23">
        <v>2000</v>
      </c>
      <c r="J35" s="23"/>
      <c r="K35" s="23"/>
      <c r="L35" s="23">
        <v>2000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228</v>
      </c>
      <c r="C36" s="21" t="s">
        <v>229</v>
      </c>
      <c r="D36" s="21" t="s">
        <v>99</v>
      </c>
      <c r="E36" s="21" t="s">
        <v>100</v>
      </c>
      <c r="F36" s="21" t="s">
        <v>232</v>
      </c>
      <c r="G36" s="21" t="s">
        <v>233</v>
      </c>
      <c r="H36" s="23">
        <v>700</v>
      </c>
      <c r="I36" s="23">
        <v>700</v>
      </c>
      <c r="J36" s="23"/>
      <c r="K36" s="23"/>
      <c r="L36" s="23">
        <v>700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5"/>
      <c r="B37" s="21" t="s">
        <v>228</v>
      </c>
      <c r="C37" s="21" t="s">
        <v>229</v>
      </c>
      <c r="D37" s="21" t="s">
        <v>103</v>
      </c>
      <c r="E37" s="21" t="s">
        <v>104</v>
      </c>
      <c r="F37" s="21" t="s">
        <v>234</v>
      </c>
      <c r="G37" s="21" t="s">
        <v>235</v>
      </c>
      <c r="H37" s="23">
        <v>2000</v>
      </c>
      <c r="I37" s="23">
        <v>2000</v>
      </c>
      <c r="J37" s="23"/>
      <c r="K37" s="23"/>
      <c r="L37" s="23">
        <v>2000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5"/>
      <c r="B38" s="21" t="s">
        <v>228</v>
      </c>
      <c r="C38" s="21" t="s">
        <v>229</v>
      </c>
      <c r="D38" s="21" t="s">
        <v>103</v>
      </c>
      <c r="E38" s="21" t="s">
        <v>104</v>
      </c>
      <c r="F38" s="21" t="s">
        <v>236</v>
      </c>
      <c r="G38" s="21" t="s">
        <v>237</v>
      </c>
      <c r="H38" s="23">
        <v>3000</v>
      </c>
      <c r="I38" s="23">
        <v>3000</v>
      </c>
      <c r="J38" s="23"/>
      <c r="K38" s="23"/>
      <c r="L38" s="23">
        <v>3000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5"/>
      <c r="B39" s="21" t="s">
        <v>228</v>
      </c>
      <c r="C39" s="21" t="s">
        <v>229</v>
      </c>
      <c r="D39" s="21" t="s">
        <v>103</v>
      </c>
      <c r="E39" s="21" t="s">
        <v>104</v>
      </c>
      <c r="F39" s="21" t="s">
        <v>232</v>
      </c>
      <c r="G39" s="21" t="s">
        <v>233</v>
      </c>
      <c r="H39" s="23">
        <v>1900</v>
      </c>
      <c r="I39" s="23">
        <v>1900</v>
      </c>
      <c r="J39" s="23"/>
      <c r="K39" s="23"/>
      <c r="L39" s="23">
        <v>1900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238</v>
      </c>
      <c r="C40" s="21" t="s">
        <v>239</v>
      </c>
      <c r="D40" s="21" t="s">
        <v>99</v>
      </c>
      <c r="E40" s="21" t="s">
        <v>100</v>
      </c>
      <c r="F40" s="21" t="s">
        <v>240</v>
      </c>
      <c r="G40" s="21" t="s">
        <v>241</v>
      </c>
      <c r="H40" s="23">
        <v>10825</v>
      </c>
      <c r="I40" s="23">
        <v>10825</v>
      </c>
      <c r="J40" s="23"/>
      <c r="K40" s="23"/>
      <c r="L40" s="23">
        <v>10825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5"/>
      <c r="B41" s="21" t="s">
        <v>242</v>
      </c>
      <c r="C41" s="21" t="s">
        <v>243</v>
      </c>
      <c r="D41" s="21" t="s">
        <v>103</v>
      </c>
      <c r="E41" s="21" t="s">
        <v>104</v>
      </c>
      <c r="F41" s="21" t="s">
        <v>240</v>
      </c>
      <c r="G41" s="21" t="s">
        <v>241</v>
      </c>
      <c r="H41" s="23">
        <v>4115</v>
      </c>
      <c r="I41" s="23">
        <v>4115</v>
      </c>
      <c r="J41" s="23"/>
      <c r="K41" s="23"/>
      <c r="L41" s="23">
        <v>4115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5"/>
      <c r="B42" s="21" t="s">
        <v>244</v>
      </c>
      <c r="C42" s="21" t="s">
        <v>245</v>
      </c>
      <c r="D42" s="21" t="s">
        <v>99</v>
      </c>
      <c r="E42" s="21" t="s">
        <v>100</v>
      </c>
      <c r="F42" s="21" t="s">
        <v>246</v>
      </c>
      <c r="G42" s="21" t="s">
        <v>245</v>
      </c>
      <c r="H42" s="23">
        <v>14434</v>
      </c>
      <c r="I42" s="23">
        <v>14434</v>
      </c>
      <c r="J42" s="23"/>
      <c r="K42" s="23"/>
      <c r="L42" s="23">
        <v>14434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5"/>
      <c r="B43" s="21" t="s">
        <v>244</v>
      </c>
      <c r="C43" s="21" t="s">
        <v>245</v>
      </c>
      <c r="D43" s="21" t="s">
        <v>103</v>
      </c>
      <c r="E43" s="21" t="s">
        <v>104</v>
      </c>
      <c r="F43" s="21" t="s">
        <v>246</v>
      </c>
      <c r="G43" s="21" t="s">
        <v>245</v>
      </c>
      <c r="H43" s="23">
        <v>5487</v>
      </c>
      <c r="I43" s="23">
        <v>5487</v>
      </c>
      <c r="J43" s="23"/>
      <c r="K43" s="23"/>
      <c r="L43" s="23">
        <v>5487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5"/>
      <c r="B44" s="21" t="s">
        <v>247</v>
      </c>
      <c r="C44" s="21" t="s">
        <v>248</v>
      </c>
      <c r="D44" s="21" t="s">
        <v>103</v>
      </c>
      <c r="E44" s="21" t="s">
        <v>104</v>
      </c>
      <c r="F44" s="21" t="s">
        <v>249</v>
      </c>
      <c r="G44" s="21" t="s">
        <v>248</v>
      </c>
      <c r="H44" s="23">
        <v>54</v>
      </c>
      <c r="I44" s="23">
        <v>54</v>
      </c>
      <c r="J44" s="23"/>
      <c r="K44" s="23"/>
      <c r="L44" s="23">
        <v>54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5"/>
      <c r="B45" s="21" t="s">
        <v>247</v>
      </c>
      <c r="C45" s="21" t="s">
        <v>248</v>
      </c>
      <c r="D45" s="21" t="s">
        <v>99</v>
      </c>
      <c r="E45" s="21" t="s">
        <v>100</v>
      </c>
      <c r="F45" s="21" t="s">
        <v>249</v>
      </c>
      <c r="G45" s="21" t="s">
        <v>248</v>
      </c>
      <c r="H45" s="23">
        <v>97</v>
      </c>
      <c r="I45" s="23">
        <v>97</v>
      </c>
      <c r="J45" s="23"/>
      <c r="K45" s="23"/>
      <c r="L45" s="23">
        <v>97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5"/>
      <c r="B46" s="21" t="s">
        <v>250</v>
      </c>
      <c r="C46" s="21" t="s">
        <v>251</v>
      </c>
      <c r="D46" s="21" t="s">
        <v>99</v>
      </c>
      <c r="E46" s="21" t="s">
        <v>100</v>
      </c>
      <c r="F46" s="21" t="s">
        <v>252</v>
      </c>
      <c r="G46" s="21" t="s">
        <v>251</v>
      </c>
      <c r="H46" s="23">
        <v>20000</v>
      </c>
      <c r="I46" s="23">
        <v>20000</v>
      </c>
      <c r="J46" s="23"/>
      <c r="K46" s="23"/>
      <c r="L46" s="23">
        <v>20000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5"/>
      <c r="B47" s="21" t="s">
        <v>253</v>
      </c>
      <c r="C47" s="21" t="s">
        <v>254</v>
      </c>
      <c r="D47" s="21" t="s">
        <v>99</v>
      </c>
      <c r="E47" s="21" t="s">
        <v>100</v>
      </c>
      <c r="F47" s="21" t="s">
        <v>255</v>
      </c>
      <c r="G47" s="21" t="s">
        <v>256</v>
      </c>
      <c r="H47" s="23">
        <v>58200</v>
      </c>
      <c r="I47" s="23">
        <v>58200</v>
      </c>
      <c r="J47" s="23"/>
      <c r="K47" s="23"/>
      <c r="L47" s="23">
        <v>58200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5"/>
      <c r="B48" s="21" t="s">
        <v>257</v>
      </c>
      <c r="C48" s="21" t="s">
        <v>258</v>
      </c>
      <c r="D48" s="21" t="s">
        <v>89</v>
      </c>
      <c r="E48" s="21" t="s">
        <v>90</v>
      </c>
      <c r="F48" s="21" t="s">
        <v>259</v>
      </c>
      <c r="G48" s="21" t="s">
        <v>260</v>
      </c>
      <c r="H48" s="23">
        <v>131707.8</v>
      </c>
      <c r="I48" s="23">
        <v>131707.8</v>
      </c>
      <c r="J48" s="23"/>
      <c r="K48" s="23"/>
      <c r="L48" s="23">
        <v>131707.8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5"/>
      <c r="B49" s="21" t="s">
        <v>261</v>
      </c>
      <c r="C49" s="21" t="s">
        <v>262</v>
      </c>
      <c r="D49" s="21" t="s">
        <v>95</v>
      </c>
      <c r="E49" s="21" t="s">
        <v>96</v>
      </c>
      <c r="F49" s="21" t="s">
        <v>263</v>
      </c>
      <c r="G49" s="21" t="s">
        <v>264</v>
      </c>
      <c r="H49" s="23">
        <v>20832</v>
      </c>
      <c r="I49" s="23">
        <v>20832</v>
      </c>
      <c r="J49" s="23"/>
      <c r="K49" s="23"/>
      <c r="L49" s="23">
        <v>20832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5"/>
      <c r="B50" s="21" t="s">
        <v>265</v>
      </c>
      <c r="C50" s="21" t="s">
        <v>266</v>
      </c>
      <c r="D50" s="21" t="s">
        <v>99</v>
      </c>
      <c r="E50" s="21" t="s">
        <v>100</v>
      </c>
      <c r="F50" s="21" t="s">
        <v>201</v>
      </c>
      <c r="G50" s="21" t="s">
        <v>202</v>
      </c>
      <c r="H50" s="23">
        <v>19412</v>
      </c>
      <c r="I50" s="23">
        <v>19412</v>
      </c>
      <c r="J50" s="23"/>
      <c r="K50" s="23"/>
      <c r="L50" s="23">
        <v>19412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5"/>
      <c r="B51" s="21" t="s">
        <v>267</v>
      </c>
      <c r="C51" s="21" t="s">
        <v>268</v>
      </c>
      <c r="D51" s="21" t="s">
        <v>103</v>
      </c>
      <c r="E51" s="21" t="s">
        <v>104</v>
      </c>
      <c r="F51" s="21" t="s">
        <v>201</v>
      </c>
      <c r="G51" s="21" t="s">
        <v>202</v>
      </c>
      <c r="H51" s="23">
        <v>8717</v>
      </c>
      <c r="I51" s="23">
        <v>8717</v>
      </c>
      <c r="J51" s="23"/>
      <c r="K51" s="23"/>
      <c r="L51" s="23">
        <v>8717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35" t="s">
        <v>120</v>
      </c>
      <c r="B52" s="139"/>
      <c r="C52" s="139"/>
      <c r="D52" s="139"/>
      <c r="E52" s="139"/>
      <c r="F52" s="139"/>
      <c r="G52" s="140"/>
      <c r="H52" s="23">
        <v>1822213.25</v>
      </c>
      <c r="I52" s="23">
        <v>1822213.25</v>
      </c>
      <c r="J52" s="23"/>
      <c r="K52" s="23"/>
      <c r="L52" s="23">
        <v>1822213.25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</sheetData>
  <mergeCells count="30">
    <mergeCell ref="A2:W2"/>
    <mergeCell ref="A3:G3"/>
    <mergeCell ref="H4:W4"/>
    <mergeCell ref="I5:M5"/>
    <mergeCell ref="N5:P5"/>
    <mergeCell ref="R5:W5"/>
    <mergeCell ref="A52:G5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269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"单位名称："&amp;"凤庆县残疾人联合会"</f>
        <v>单位名称：凤庆县残疾人联合会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169</v>
      </c>
    </row>
    <row r="4" ht="18.75" customHeight="1" spans="1:23">
      <c r="A4" s="10" t="s">
        <v>270</v>
      </c>
      <c r="B4" s="11" t="s">
        <v>183</v>
      </c>
      <c r="C4" s="10" t="s">
        <v>184</v>
      </c>
      <c r="D4" s="10" t="s">
        <v>271</v>
      </c>
      <c r="E4" s="11" t="s">
        <v>185</v>
      </c>
      <c r="F4" s="11" t="s">
        <v>186</v>
      </c>
      <c r="G4" s="11" t="s">
        <v>272</v>
      </c>
      <c r="H4" s="11" t="s">
        <v>273</v>
      </c>
      <c r="I4" s="31" t="s">
        <v>56</v>
      </c>
      <c r="J4" s="12" t="s">
        <v>274</v>
      </c>
      <c r="K4" s="13"/>
      <c r="L4" s="13"/>
      <c r="M4" s="14"/>
      <c r="N4" s="12" t="s">
        <v>191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7" t="s">
        <v>59</v>
      </c>
      <c r="K5" s="128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197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9" t="s">
        <v>58</v>
      </c>
      <c r="K6" s="96"/>
      <c r="L6" s="32"/>
      <c r="M6" s="32"/>
      <c r="N6" s="32"/>
      <c r="O6" s="32"/>
      <c r="P6" s="32"/>
      <c r="Q6" s="32"/>
      <c r="R6" s="32"/>
      <c r="S6" s="130"/>
      <c r="T6" s="130"/>
      <c r="U6" s="130"/>
      <c r="V6" s="130"/>
      <c r="W6" s="130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275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</row>
    <row r="9" ht="18.75" customHeight="1" spans="1:23">
      <c r="A9" s="21"/>
      <c r="B9" s="21"/>
      <c r="C9" s="21" t="s">
        <v>276</v>
      </c>
      <c r="D9" s="21"/>
      <c r="E9" s="21"/>
      <c r="F9" s="21"/>
      <c r="G9" s="21"/>
      <c r="H9" s="21"/>
      <c r="I9" s="23">
        <v>812600</v>
      </c>
      <c r="J9" s="23">
        <v>812600</v>
      </c>
      <c r="K9" s="23">
        <v>812600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6" t="s">
        <v>277</v>
      </c>
      <c r="B10" s="126" t="s">
        <v>278</v>
      </c>
      <c r="C10" s="21" t="s">
        <v>276</v>
      </c>
      <c r="D10" s="126" t="s">
        <v>71</v>
      </c>
      <c r="E10" s="126" t="s">
        <v>101</v>
      </c>
      <c r="F10" s="126" t="s">
        <v>102</v>
      </c>
      <c r="G10" s="126" t="s">
        <v>230</v>
      </c>
      <c r="H10" s="126" t="s">
        <v>231</v>
      </c>
      <c r="I10" s="23">
        <v>125400</v>
      </c>
      <c r="J10" s="23">
        <v>125400</v>
      </c>
      <c r="K10" s="23">
        <v>125400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6" t="s">
        <v>277</v>
      </c>
      <c r="B11" s="126" t="s">
        <v>278</v>
      </c>
      <c r="C11" s="21" t="s">
        <v>276</v>
      </c>
      <c r="D11" s="126" t="s">
        <v>71</v>
      </c>
      <c r="E11" s="126" t="s">
        <v>101</v>
      </c>
      <c r="F11" s="126" t="s">
        <v>102</v>
      </c>
      <c r="G11" s="126" t="s">
        <v>234</v>
      </c>
      <c r="H11" s="126" t="s">
        <v>235</v>
      </c>
      <c r="I11" s="23">
        <v>2600</v>
      </c>
      <c r="J11" s="23">
        <v>2600</v>
      </c>
      <c r="K11" s="23">
        <v>2600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6" t="s">
        <v>277</v>
      </c>
      <c r="B12" s="126" t="s">
        <v>278</v>
      </c>
      <c r="C12" s="21" t="s">
        <v>276</v>
      </c>
      <c r="D12" s="126" t="s">
        <v>71</v>
      </c>
      <c r="E12" s="126" t="s">
        <v>101</v>
      </c>
      <c r="F12" s="126" t="s">
        <v>102</v>
      </c>
      <c r="G12" s="126" t="s">
        <v>236</v>
      </c>
      <c r="H12" s="126" t="s">
        <v>237</v>
      </c>
      <c r="I12" s="23">
        <v>1500</v>
      </c>
      <c r="J12" s="23">
        <v>1500</v>
      </c>
      <c r="K12" s="23">
        <v>1500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6" t="s">
        <v>277</v>
      </c>
      <c r="B13" s="126" t="s">
        <v>278</v>
      </c>
      <c r="C13" s="21" t="s">
        <v>276</v>
      </c>
      <c r="D13" s="126" t="s">
        <v>71</v>
      </c>
      <c r="E13" s="126" t="s">
        <v>101</v>
      </c>
      <c r="F13" s="126" t="s">
        <v>102</v>
      </c>
      <c r="G13" s="126" t="s">
        <v>232</v>
      </c>
      <c r="H13" s="126" t="s">
        <v>233</v>
      </c>
      <c r="I13" s="23">
        <v>12000</v>
      </c>
      <c r="J13" s="23">
        <v>12000</v>
      </c>
      <c r="K13" s="23">
        <v>12000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6" t="s">
        <v>277</v>
      </c>
      <c r="B14" s="126" t="s">
        <v>278</v>
      </c>
      <c r="C14" s="21" t="s">
        <v>276</v>
      </c>
      <c r="D14" s="126" t="s">
        <v>71</v>
      </c>
      <c r="E14" s="126" t="s">
        <v>101</v>
      </c>
      <c r="F14" s="126" t="s">
        <v>102</v>
      </c>
      <c r="G14" s="126" t="s">
        <v>279</v>
      </c>
      <c r="H14" s="126" t="s">
        <v>280</v>
      </c>
      <c r="I14" s="23">
        <v>60000</v>
      </c>
      <c r="J14" s="23">
        <v>60000</v>
      </c>
      <c r="K14" s="23">
        <v>60000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6" t="s">
        <v>277</v>
      </c>
      <c r="B15" s="126" t="s">
        <v>278</v>
      </c>
      <c r="C15" s="21" t="s">
        <v>276</v>
      </c>
      <c r="D15" s="126" t="s">
        <v>71</v>
      </c>
      <c r="E15" s="126" t="s">
        <v>101</v>
      </c>
      <c r="F15" s="126" t="s">
        <v>102</v>
      </c>
      <c r="G15" s="126" t="s">
        <v>281</v>
      </c>
      <c r="H15" s="126" t="s">
        <v>282</v>
      </c>
      <c r="I15" s="23">
        <v>10000</v>
      </c>
      <c r="J15" s="23">
        <v>10000</v>
      </c>
      <c r="K15" s="23">
        <v>10000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6" t="s">
        <v>277</v>
      </c>
      <c r="B16" s="126" t="s">
        <v>278</v>
      </c>
      <c r="C16" s="21" t="s">
        <v>276</v>
      </c>
      <c r="D16" s="126" t="s">
        <v>71</v>
      </c>
      <c r="E16" s="126" t="s">
        <v>101</v>
      </c>
      <c r="F16" s="126" t="s">
        <v>102</v>
      </c>
      <c r="G16" s="126" t="s">
        <v>240</v>
      </c>
      <c r="H16" s="126" t="s">
        <v>241</v>
      </c>
      <c r="I16" s="23">
        <v>2400</v>
      </c>
      <c r="J16" s="23">
        <v>2400</v>
      </c>
      <c r="K16" s="23">
        <v>2400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6" t="s">
        <v>277</v>
      </c>
      <c r="B17" s="126" t="s">
        <v>278</v>
      </c>
      <c r="C17" s="21" t="s">
        <v>276</v>
      </c>
      <c r="D17" s="126" t="s">
        <v>71</v>
      </c>
      <c r="E17" s="126" t="s">
        <v>101</v>
      </c>
      <c r="F17" s="126" t="s">
        <v>102</v>
      </c>
      <c r="G17" s="126" t="s">
        <v>249</v>
      </c>
      <c r="H17" s="126" t="s">
        <v>248</v>
      </c>
      <c r="I17" s="23">
        <v>16000</v>
      </c>
      <c r="J17" s="23">
        <v>16000</v>
      </c>
      <c r="K17" s="23">
        <v>16000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6" t="s">
        <v>277</v>
      </c>
      <c r="B18" s="126" t="s">
        <v>278</v>
      </c>
      <c r="C18" s="21" t="s">
        <v>276</v>
      </c>
      <c r="D18" s="126" t="s">
        <v>71</v>
      </c>
      <c r="E18" s="126" t="s">
        <v>101</v>
      </c>
      <c r="F18" s="126" t="s">
        <v>102</v>
      </c>
      <c r="G18" s="126" t="s">
        <v>252</v>
      </c>
      <c r="H18" s="126" t="s">
        <v>251</v>
      </c>
      <c r="I18" s="23">
        <v>500</v>
      </c>
      <c r="J18" s="23">
        <v>500</v>
      </c>
      <c r="K18" s="23">
        <v>500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6" t="s">
        <v>277</v>
      </c>
      <c r="B19" s="126" t="s">
        <v>278</v>
      </c>
      <c r="C19" s="21" t="s">
        <v>276</v>
      </c>
      <c r="D19" s="126" t="s">
        <v>71</v>
      </c>
      <c r="E19" s="126" t="s">
        <v>101</v>
      </c>
      <c r="F19" s="126" t="s">
        <v>102</v>
      </c>
      <c r="G19" s="126" t="s">
        <v>283</v>
      </c>
      <c r="H19" s="126" t="s">
        <v>284</v>
      </c>
      <c r="I19" s="23">
        <v>80000</v>
      </c>
      <c r="J19" s="23">
        <v>80000</v>
      </c>
      <c r="K19" s="23">
        <v>80000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6" t="s">
        <v>277</v>
      </c>
      <c r="B20" s="126" t="s">
        <v>278</v>
      </c>
      <c r="C20" s="21" t="s">
        <v>276</v>
      </c>
      <c r="D20" s="126" t="s">
        <v>71</v>
      </c>
      <c r="E20" s="126" t="s">
        <v>101</v>
      </c>
      <c r="F20" s="126" t="s">
        <v>102</v>
      </c>
      <c r="G20" s="126" t="s">
        <v>283</v>
      </c>
      <c r="H20" s="126" t="s">
        <v>284</v>
      </c>
      <c r="I20" s="23">
        <v>90000</v>
      </c>
      <c r="J20" s="23">
        <v>90000</v>
      </c>
      <c r="K20" s="23">
        <v>90000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6" t="s">
        <v>277</v>
      </c>
      <c r="B21" s="126" t="s">
        <v>278</v>
      </c>
      <c r="C21" s="21" t="s">
        <v>276</v>
      </c>
      <c r="D21" s="126" t="s">
        <v>71</v>
      </c>
      <c r="E21" s="126" t="s">
        <v>101</v>
      </c>
      <c r="F21" s="126" t="s">
        <v>102</v>
      </c>
      <c r="G21" s="126" t="s">
        <v>283</v>
      </c>
      <c r="H21" s="126" t="s">
        <v>284</v>
      </c>
      <c r="I21" s="23">
        <v>20000</v>
      </c>
      <c r="J21" s="23">
        <v>20000</v>
      </c>
      <c r="K21" s="23">
        <v>20000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6" t="s">
        <v>277</v>
      </c>
      <c r="B22" s="126" t="s">
        <v>278</v>
      </c>
      <c r="C22" s="21" t="s">
        <v>276</v>
      </c>
      <c r="D22" s="126" t="s">
        <v>71</v>
      </c>
      <c r="E22" s="126" t="s">
        <v>101</v>
      </c>
      <c r="F22" s="126" t="s">
        <v>102</v>
      </c>
      <c r="G22" s="126" t="s">
        <v>285</v>
      </c>
      <c r="H22" s="126" t="s">
        <v>286</v>
      </c>
      <c r="I22" s="23">
        <v>56000</v>
      </c>
      <c r="J22" s="23">
        <v>56000</v>
      </c>
      <c r="K22" s="23">
        <v>56000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6" t="s">
        <v>277</v>
      </c>
      <c r="B23" s="126" t="s">
        <v>278</v>
      </c>
      <c r="C23" s="21" t="s">
        <v>276</v>
      </c>
      <c r="D23" s="126" t="s">
        <v>71</v>
      </c>
      <c r="E23" s="126" t="s">
        <v>101</v>
      </c>
      <c r="F23" s="126" t="s">
        <v>102</v>
      </c>
      <c r="G23" s="126" t="s">
        <v>287</v>
      </c>
      <c r="H23" s="126" t="s">
        <v>288</v>
      </c>
      <c r="I23" s="23">
        <v>31200</v>
      </c>
      <c r="J23" s="23">
        <v>31200</v>
      </c>
      <c r="K23" s="23">
        <v>31200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6" t="s">
        <v>277</v>
      </c>
      <c r="B24" s="126" t="s">
        <v>278</v>
      </c>
      <c r="C24" s="21" t="s">
        <v>276</v>
      </c>
      <c r="D24" s="126" t="s">
        <v>71</v>
      </c>
      <c r="E24" s="126" t="s">
        <v>101</v>
      </c>
      <c r="F24" s="126" t="s">
        <v>102</v>
      </c>
      <c r="G24" s="126" t="s">
        <v>287</v>
      </c>
      <c r="H24" s="126" t="s">
        <v>288</v>
      </c>
      <c r="I24" s="23">
        <v>60000</v>
      </c>
      <c r="J24" s="23">
        <v>60000</v>
      </c>
      <c r="K24" s="23">
        <v>60000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6" t="s">
        <v>277</v>
      </c>
      <c r="B25" s="126" t="s">
        <v>278</v>
      </c>
      <c r="C25" s="21" t="s">
        <v>276</v>
      </c>
      <c r="D25" s="126" t="s">
        <v>71</v>
      </c>
      <c r="E25" s="126" t="s">
        <v>101</v>
      </c>
      <c r="F25" s="126" t="s">
        <v>102</v>
      </c>
      <c r="G25" s="126" t="s">
        <v>287</v>
      </c>
      <c r="H25" s="126" t="s">
        <v>288</v>
      </c>
      <c r="I25" s="23">
        <v>90000</v>
      </c>
      <c r="J25" s="23">
        <v>90000</v>
      </c>
      <c r="K25" s="23">
        <v>90000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6" t="s">
        <v>277</v>
      </c>
      <c r="B26" s="126" t="s">
        <v>278</v>
      </c>
      <c r="C26" s="21" t="s">
        <v>276</v>
      </c>
      <c r="D26" s="126" t="s">
        <v>71</v>
      </c>
      <c r="E26" s="126" t="s">
        <v>103</v>
      </c>
      <c r="F26" s="126" t="s">
        <v>104</v>
      </c>
      <c r="G26" s="126" t="s">
        <v>230</v>
      </c>
      <c r="H26" s="126" t="s">
        <v>231</v>
      </c>
      <c r="I26" s="23">
        <v>30000</v>
      </c>
      <c r="J26" s="23">
        <v>30000</v>
      </c>
      <c r="K26" s="23">
        <v>30000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6" t="s">
        <v>277</v>
      </c>
      <c r="B27" s="126" t="s">
        <v>278</v>
      </c>
      <c r="C27" s="21" t="s">
        <v>276</v>
      </c>
      <c r="D27" s="126" t="s">
        <v>71</v>
      </c>
      <c r="E27" s="126" t="s">
        <v>103</v>
      </c>
      <c r="F27" s="126" t="s">
        <v>104</v>
      </c>
      <c r="G27" s="126" t="s">
        <v>230</v>
      </c>
      <c r="H27" s="126" t="s">
        <v>231</v>
      </c>
      <c r="I27" s="23">
        <v>22400</v>
      </c>
      <c r="J27" s="23">
        <v>22400</v>
      </c>
      <c r="K27" s="23">
        <v>22400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6" t="s">
        <v>277</v>
      </c>
      <c r="B28" s="126" t="s">
        <v>278</v>
      </c>
      <c r="C28" s="21" t="s">
        <v>276</v>
      </c>
      <c r="D28" s="126" t="s">
        <v>71</v>
      </c>
      <c r="E28" s="126" t="s">
        <v>103</v>
      </c>
      <c r="F28" s="126" t="s">
        <v>104</v>
      </c>
      <c r="G28" s="126" t="s">
        <v>289</v>
      </c>
      <c r="H28" s="126" t="s">
        <v>290</v>
      </c>
      <c r="I28" s="23">
        <v>15000</v>
      </c>
      <c r="J28" s="23">
        <v>15000</v>
      </c>
      <c r="K28" s="23">
        <v>15000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6" t="s">
        <v>277</v>
      </c>
      <c r="B29" s="126" t="s">
        <v>278</v>
      </c>
      <c r="C29" s="21" t="s">
        <v>276</v>
      </c>
      <c r="D29" s="126" t="s">
        <v>71</v>
      </c>
      <c r="E29" s="126" t="s">
        <v>103</v>
      </c>
      <c r="F29" s="126" t="s">
        <v>104</v>
      </c>
      <c r="G29" s="126" t="s">
        <v>246</v>
      </c>
      <c r="H29" s="126" t="s">
        <v>245</v>
      </c>
      <c r="I29" s="23">
        <v>22000</v>
      </c>
      <c r="J29" s="23">
        <v>22000</v>
      </c>
      <c r="K29" s="23">
        <v>22000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6" t="s">
        <v>277</v>
      </c>
      <c r="B30" s="126" t="s">
        <v>278</v>
      </c>
      <c r="C30" s="21" t="s">
        <v>276</v>
      </c>
      <c r="D30" s="126" t="s">
        <v>71</v>
      </c>
      <c r="E30" s="126" t="s">
        <v>103</v>
      </c>
      <c r="F30" s="126" t="s">
        <v>104</v>
      </c>
      <c r="G30" s="126" t="s">
        <v>255</v>
      </c>
      <c r="H30" s="126" t="s">
        <v>256</v>
      </c>
      <c r="I30" s="23">
        <v>14000</v>
      </c>
      <c r="J30" s="23">
        <v>14000</v>
      </c>
      <c r="K30" s="23">
        <v>14000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26" t="s">
        <v>277</v>
      </c>
      <c r="B31" s="126" t="s">
        <v>278</v>
      </c>
      <c r="C31" s="21" t="s">
        <v>276</v>
      </c>
      <c r="D31" s="126" t="s">
        <v>71</v>
      </c>
      <c r="E31" s="126" t="s">
        <v>103</v>
      </c>
      <c r="F31" s="126" t="s">
        <v>104</v>
      </c>
      <c r="G31" s="126" t="s">
        <v>263</v>
      </c>
      <c r="H31" s="126" t="s">
        <v>264</v>
      </c>
      <c r="I31" s="23">
        <v>4000</v>
      </c>
      <c r="J31" s="23">
        <v>4000</v>
      </c>
      <c r="K31" s="23">
        <v>4000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6" t="s">
        <v>277</v>
      </c>
      <c r="B32" s="126" t="s">
        <v>278</v>
      </c>
      <c r="C32" s="21" t="s">
        <v>276</v>
      </c>
      <c r="D32" s="126" t="s">
        <v>71</v>
      </c>
      <c r="E32" s="126" t="s">
        <v>103</v>
      </c>
      <c r="F32" s="126" t="s">
        <v>104</v>
      </c>
      <c r="G32" s="126" t="s">
        <v>291</v>
      </c>
      <c r="H32" s="126" t="s">
        <v>292</v>
      </c>
      <c r="I32" s="23">
        <v>47600</v>
      </c>
      <c r="J32" s="23">
        <v>47600</v>
      </c>
      <c r="K32" s="23">
        <v>47600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5"/>
      <c r="B33" s="25"/>
      <c r="C33" s="21" t="s">
        <v>293</v>
      </c>
      <c r="D33" s="25"/>
      <c r="E33" s="25"/>
      <c r="F33" s="25"/>
      <c r="G33" s="25"/>
      <c r="H33" s="25"/>
      <c r="I33" s="23">
        <v>89700</v>
      </c>
      <c r="J33" s="23">
        <v>89700</v>
      </c>
      <c r="K33" s="23">
        <v>89700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6" t="s">
        <v>277</v>
      </c>
      <c r="B34" s="126" t="s">
        <v>294</v>
      </c>
      <c r="C34" s="21" t="s">
        <v>293</v>
      </c>
      <c r="D34" s="126" t="s">
        <v>71</v>
      </c>
      <c r="E34" s="126" t="s">
        <v>101</v>
      </c>
      <c r="F34" s="126" t="s">
        <v>102</v>
      </c>
      <c r="G34" s="126" t="s">
        <v>263</v>
      </c>
      <c r="H34" s="126" t="s">
        <v>264</v>
      </c>
      <c r="I34" s="23">
        <v>89700</v>
      </c>
      <c r="J34" s="23">
        <v>89700</v>
      </c>
      <c r="K34" s="23">
        <v>89700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35" t="s">
        <v>120</v>
      </c>
      <c r="B35" s="36"/>
      <c r="C35" s="36"/>
      <c r="D35" s="36"/>
      <c r="E35" s="36"/>
      <c r="F35" s="36"/>
      <c r="G35" s="36"/>
      <c r="H35" s="37"/>
      <c r="I35" s="23">
        <v>902300</v>
      </c>
      <c r="J35" s="23">
        <v>902300</v>
      </c>
      <c r="K35" s="23">
        <v>902300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6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8" t="s">
        <v>295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"单位名称："&amp;"凤庆县残疾人联合会"</f>
        <v>单位名称：凤庆县残疾人联合会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296</v>
      </c>
      <c r="B4" s="47" t="s">
        <v>297</v>
      </c>
      <c r="C4" s="47" t="s">
        <v>298</v>
      </c>
      <c r="D4" s="47" t="s">
        <v>299</v>
      </c>
      <c r="E4" s="47" t="s">
        <v>300</v>
      </c>
      <c r="F4" s="53" t="s">
        <v>301</v>
      </c>
      <c r="G4" s="47" t="s">
        <v>302</v>
      </c>
      <c r="H4" s="53" t="s">
        <v>303</v>
      </c>
      <c r="I4" s="53" t="s">
        <v>304</v>
      </c>
      <c r="J4" s="47" t="s">
        <v>305</v>
      </c>
    </row>
    <row r="5" ht="18.75" customHeight="1" spans="1:10">
      <c r="A5" s="122">
        <v>1</v>
      </c>
      <c r="B5" s="122">
        <v>2</v>
      </c>
      <c r="C5" s="122">
        <v>3</v>
      </c>
      <c r="D5" s="122">
        <v>4</v>
      </c>
      <c r="E5" s="122">
        <v>5</v>
      </c>
      <c r="F5" s="122">
        <v>6</v>
      </c>
      <c r="G5" s="122">
        <v>7</v>
      </c>
      <c r="H5" s="122">
        <v>8</v>
      </c>
      <c r="I5" s="122">
        <v>9</v>
      </c>
      <c r="J5" s="122">
        <v>10</v>
      </c>
    </row>
    <row r="6" ht="18.75" customHeight="1" spans="1:10">
      <c r="A6" s="34" t="s">
        <v>71</v>
      </c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123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9" t="s">
        <v>276</v>
      </c>
      <c r="B8" s="21" t="s">
        <v>306</v>
      </c>
      <c r="C8" s="21" t="s">
        <v>307</v>
      </c>
      <c r="D8" s="21" t="s">
        <v>308</v>
      </c>
      <c r="E8" s="34" t="s">
        <v>309</v>
      </c>
      <c r="F8" s="21" t="s">
        <v>310</v>
      </c>
      <c r="G8" s="34" t="s">
        <v>166</v>
      </c>
      <c r="H8" s="21" t="s">
        <v>311</v>
      </c>
      <c r="I8" s="21" t="s">
        <v>312</v>
      </c>
      <c r="J8" s="34" t="s">
        <v>313</v>
      </c>
    </row>
    <row r="9" ht="18.75" customHeight="1" spans="1:10">
      <c r="A9" s="219" t="s">
        <v>276</v>
      </c>
      <c r="B9" s="21" t="s">
        <v>306</v>
      </c>
      <c r="C9" s="21" t="s">
        <v>307</v>
      </c>
      <c r="D9" s="21" t="s">
        <v>308</v>
      </c>
      <c r="E9" s="34" t="s">
        <v>314</v>
      </c>
      <c r="F9" s="21" t="s">
        <v>310</v>
      </c>
      <c r="G9" s="34" t="s">
        <v>315</v>
      </c>
      <c r="H9" s="21" t="s">
        <v>316</v>
      </c>
      <c r="I9" s="21" t="s">
        <v>312</v>
      </c>
      <c r="J9" s="34" t="s">
        <v>317</v>
      </c>
    </row>
    <row r="10" ht="18.75" customHeight="1" spans="1:10">
      <c r="A10" s="219" t="s">
        <v>276</v>
      </c>
      <c r="B10" s="21" t="s">
        <v>306</v>
      </c>
      <c r="C10" s="21" t="s">
        <v>307</v>
      </c>
      <c r="D10" s="21" t="s">
        <v>308</v>
      </c>
      <c r="E10" s="34" t="s">
        <v>318</v>
      </c>
      <c r="F10" s="21" t="s">
        <v>310</v>
      </c>
      <c r="G10" s="34" t="s">
        <v>319</v>
      </c>
      <c r="H10" s="21" t="s">
        <v>316</v>
      </c>
      <c r="I10" s="21" t="s">
        <v>312</v>
      </c>
      <c r="J10" s="34" t="s">
        <v>320</v>
      </c>
    </row>
    <row r="11" ht="18.75" customHeight="1" spans="1:10">
      <c r="A11" s="219" t="s">
        <v>276</v>
      </c>
      <c r="B11" s="21" t="s">
        <v>306</v>
      </c>
      <c r="C11" s="21" t="s">
        <v>307</v>
      </c>
      <c r="D11" s="21" t="s">
        <v>308</v>
      </c>
      <c r="E11" s="34" t="s">
        <v>321</v>
      </c>
      <c r="F11" s="21" t="s">
        <v>322</v>
      </c>
      <c r="G11" s="34" t="s">
        <v>162</v>
      </c>
      <c r="H11" s="21" t="s">
        <v>323</v>
      </c>
      <c r="I11" s="21" t="s">
        <v>312</v>
      </c>
      <c r="J11" s="34" t="s">
        <v>324</v>
      </c>
    </row>
    <row r="12" ht="18.75" customHeight="1" spans="1:10">
      <c r="A12" s="219" t="s">
        <v>276</v>
      </c>
      <c r="B12" s="21" t="s">
        <v>306</v>
      </c>
      <c r="C12" s="21" t="s">
        <v>307</v>
      </c>
      <c r="D12" s="21" t="s">
        <v>308</v>
      </c>
      <c r="E12" s="34" t="s">
        <v>325</v>
      </c>
      <c r="F12" s="21" t="s">
        <v>310</v>
      </c>
      <c r="G12" s="34" t="s">
        <v>326</v>
      </c>
      <c r="H12" s="21" t="s">
        <v>316</v>
      </c>
      <c r="I12" s="21" t="s">
        <v>312</v>
      </c>
      <c r="J12" s="34" t="s">
        <v>327</v>
      </c>
    </row>
    <row r="13" ht="18.75" customHeight="1" spans="1:10">
      <c r="A13" s="219" t="s">
        <v>276</v>
      </c>
      <c r="B13" s="21" t="s">
        <v>306</v>
      </c>
      <c r="C13" s="21" t="s">
        <v>307</v>
      </c>
      <c r="D13" s="21" t="s">
        <v>308</v>
      </c>
      <c r="E13" s="34" t="s">
        <v>328</v>
      </c>
      <c r="F13" s="21" t="s">
        <v>310</v>
      </c>
      <c r="G13" s="34" t="s">
        <v>329</v>
      </c>
      <c r="H13" s="21" t="s">
        <v>323</v>
      </c>
      <c r="I13" s="21" t="s">
        <v>312</v>
      </c>
      <c r="J13" s="34" t="s">
        <v>330</v>
      </c>
    </row>
    <row r="14" ht="18.75" customHeight="1" spans="1:10">
      <c r="A14" s="219" t="s">
        <v>276</v>
      </c>
      <c r="B14" s="21" t="s">
        <v>306</v>
      </c>
      <c r="C14" s="21" t="s">
        <v>307</v>
      </c>
      <c r="D14" s="21" t="s">
        <v>308</v>
      </c>
      <c r="E14" s="34" t="s">
        <v>331</v>
      </c>
      <c r="F14" s="21" t="s">
        <v>310</v>
      </c>
      <c r="G14" s="34" t="s">
        <v>332</v>
      </c>
      <c r="H14" s="21" t="s">
        <v>333</v>
      </c>
      <c r="I14" s="21" t="s">
        <v>312</v>
      </c>
      <c r="J14" s="34" t="s">
        <v>334</v>
      </c>
    </row>
    <row r="15" ht="18.75" customHeight="1" spans="1:10">
      <c r="A15" s="219" t="s">
        <v>276</v>
      </c>
      <c r="B15" s="21" t="s">
        <v>306</v>
      </c>
      <c r="C15" s="21" t="s">
        <v>307</v>
      </c>
      <c r="D15" s="21" t="s">
        <v>308</v>
      </c>
      <c r="E15" s="34" t="s">
        <v>335</v>
      </c>
      <c r="F15" s="21" t="s">
        <v>310</v>
      </c>
      <c r="G15" s="34" t="s">
        <v>336</v>
      </c>
      <c r="H15" s="21" t="s">
        <v>333</v>
      </c>
      <c r="I15" s="21" t="s">
        <v>312</v>
      </c>
      <c r="J15" s="34" t="s">
        <v>337</v>
      </c>
    </row>
    <row r="16" ht="18.75" customHeight="1" spans="1:10">
      <c r="A16" s="219" t="s">
        <v>276</v>
      </c>
      <c r="B16" s="21" t="s">
        <v>306</v>
      </c>
      <c r="C16" s="21" t="s">
        <v>307</v>
      </c>
      <c r="D16" s="21" t="s">
        <v>308</v>
      </c>
      <c r="E16" s="34" t="s">
        <v>338</v>
      </c>
      <c r="F16" s="21" t="s">
        <v>322</v>
      </c>
      <c r="G16" s="34" t="s">
        <v>162</v>
      </c>
      <c r="H16" s="21" t="s">
        <v>339</v>
      </c>
      <c r="I16" s="21" t="s">
        <v>312</v>
      </c>
      <c r="J16" s="34" t="s">
        <v>340</v>
      </c>
    </row>
    <row r="17" ht="18.75" customHeight="1" spans="1:10">
      <c r="A17" s="219" t="s">
        <v>276</v>
      </c>
      <c r="B17" s="21" t="s">
        <v>306</v>
      </c>
      <c r="C17" s="21" t="s">
        <v>307</v>
      </c>
      <c r="D17" s="21" t="s">
        <v>308</v>
      </c>
      <c r="E17" s="34" t="s">
        <v>341</v>
      </c>
      <c r="F17" s="21" t="s">
        <v>310</v>
      </c>
      <c r="G17" s="34" t="s">
        <v>342</v>
      </c>
      <c r="H17" s="21" t="s">
        <v>316</v>
      </c>
      <c r="I17" s="21" t="s">
        <v>312</v>
      </c>
      <c r="J17" s="34" t="s">
        <v>343</v>
      </c>
    </row>
    <row r="18" ht="18.75" customHeight="1" spans="1:10">
      <c r="A18" s="219" t="s">
        <v>276</v>
      </c>
      <c r="B18" s="21" t="s">
        <v>306</v>
      </c>
      <c r="C18" s="21" t="s">
        <v>307</v>
      </c>
      <c r="D18" s="21" t="s">
        <v>344</v>
      </c>
      <c r="E18" s="34" t="s">
        <v>345</v>
      </c>
      <c r="F18" s="21" t="s">
        <v>346</v>
      </c>
      <c r="G18" s="34" t="s">
        <v>347</v>
      </c>
      <c r="H18" s="21" t="s">
        <v>348</v>
      </c>
      <c r="I18" s="21" t="s">
        <v>312</v>
      </c>
      <c r="J18" s="34" t="s">
        <v>349</v>
      </c>
    </row>
    <row r="19" ht="18.75" customHeight="1" spans="1:10">
      <c r="A19" s="219" t="s">
        <v>276</v>
      </c>
      <c r="B19" s="21" t="s">
        <v>306</v>
      </c>
      <c r="C19" s="21" t="s">
        <v>350</v>
      </c>
      <c r="D19" s="21" t="s">
        <v>351</v>
      </c>
      <c r="E19" s="34" t="s">
        <v>352</v>
      </c>
      <c r="F19" s="21" t="s">
        <v>310</v>
      </c>
      <c r="G19" s="34" t="s">
        <v>353</v>
      </c>
      <c r="H19" s="21" t="s">
        <v>354</v>
      </c>
      <c r="I19" s="21" t="s">
        <v>312</v>
      </c>
      <c r="J19" s="34" t="s">
        <v>355</v>
      </c>
    </row>
    <row r="20" ht="18.75" customHeight="1" spans="1:10">
      <c r="A20" s="219" t="s">
        <v>276</v>
      </c>
      <c r="B20" s="21" t="s">
        <v>306</v>
      </c>
      <c r="C20" s="21" t="s">
        <v>350</v>
      </c>
      <c r="D20" s="21" t="s">
        <v>351</v>
      </c>
      <c r="E20" s="34" t="s">
        <v>356</v>
      </c>
      <c r="F20" s="21" t="s">
        <v>310</v>
      </c>
      <c r="G20" s="34" t="s">
        <v>357</v>
      </c>
      <c r="H20" s="21" t="s">
        <v>354</v>
      </c>
      <c r="I20" s="21" t="s">
        <v>312</v>
      </c>
      <c r="J20" s="34" t="s">
        <v>358</v>
      </c>
    </row>
    <row r="21" ht="18.75" customHeight="1" spans="1:10">
      <c r="A21" s="219" t="s">
        <v>276</v>
      </c>
      <c r="B21" s="21" t="s">
        <v>306</v>
      </c>
      <c r="C21" s="21" t="s">
        <v>350</v>
      </c>
      <c r="D21" s="21" t="s">
        <v>351</v>
      </c>
      <c r="E21" s="34" t="s">
        <v>359</v>
      </c>
      <c r="F21" s="21" t="s">
        <v>310</v>
      </c>
      <c r="G21" s="34" t="s">
        <v>360</v>
      </c>
      <c r="H21" s="21" t="s">
        <v>354</v>
      </c>
      <c r="I21" s="21" t="s">
        <v>312</v>
      </c>
      <c r="J21" s="34" t="s">
        <v>361</v>
      </c>
    </row>
    <row r="22" ht="18.75" customHeight="1" spans="1:10">
      <c r="A22" s="219" t="s">
        <v>276</v>
      </c>
      <c r="B22" s="21" t="s">
        <v>306</v>
      </c>
      <c r="C22" s="21" t="s">
        <v>350</v>
      </c>
      <c r="D22" s="21" t="s">
        <v>351</v>
      </c>
      <c r="E22" s="34" t="s">
        <v>362</v>
      </c>
      <c r="F22" s="21" t="s">
        <v>322</v>
      </c>
      <c r="G22" s="34" t="s">
        <v>357</v>
      </c>
      <c r="H22" s="21" t="s">
        <v>354</v>
      </c>
      <c r="I22" s="21" t="s">
        <v>312</v>
      </c>
      <c r="J22" s="34" t="s">
        <v>363</v>
      </c>
    </row>
    <row r="23" ht="18.75" customHeight="1" spans="1:10">
      <c r="A23" s="219" t="s">
        <v>276</v>
      </c>
      <c r="B23" s="21" t="s">
        <v>306</v>
      </c>
      <c r="C23" s="21" t="s">
        <v>350</v>
      </c>
      <c r="D23" s="21" t="s">
        <v>351</v>
      </c>
      <c r="E23" s="34" t="s">
        <v>364</v>
      </c>
      <c r="F23" s="21" t="s">
        <v>310</v>
      </c>
      <c r="G23" s="34" t="s">
        <v>360</v>
      </c>
      <c r="H23" s="21" t="s">
        <v>354</v>
      </c>
      <c r="I23" s="21" t="s">
        <v>312</v>
      </c>
      <c r="J23" s="34" t="s">
        <v>365</v>
      </c>
    </row>
    <row r="24" ht="18.75" customHeight="1" spans="1:10">
      <c r="A24" s="219" t="s">
        <v>276</v>
      </c>
      <c r="B24" s="21" t="s">
        <v>306</v>
      </c>
      <c r="C24" s="21" t="s">
        <v>350</v>
      </c>
      <c r="D24" s="21" t="s">
        <v>351</v>
      </c>
      <c r="E24" s="34" t="s">
        <v>366</v>
      </c>
      <c r="F24" s="21" t="s">
        <v>310</v>
      </c>
      <c r="G24" s="34" t="s">
        <v>367</v>
      </c>
      <c r="H24" s="21" t="s">
        <v>354</v>
      </c>
      <c r="I24" s="21" t="s">
        <v>312</v>
      </c>
      <c r="J24" s="34" t="s">
        <v>368</v>
      </c>
    </row>
    <row r="25" ht="18.75" customHeight="1" spans="1:10">
      <c r="A25" s="219" t="s">
        <v>276</v>
      </c>
      <c r="B25" s="21" t="s">
        <v>306</v>
      </c>
      <c r="C25" s="21" t="s">
        <v>350</v>
      </c>
      <c r="D25" s="21" t="s">
        <v>351</v>
      </c>
      <c r="E25" s="34" t="s">
        <v>369</v>
      </c>
      <c r="F25" s="21" t="s">
        <v>322</v>
      </c>
      <c r="G25" s="34" t="s">
        <v>370</v>
      </c>
      <c r="H25" s="21" t="s">
        <v>371</v>
      </c>
      <c r="I25" s="21" t="s">
        <v>372</v>
      </c>
      <c r="J25" s="34" t="s">
        <v>373</v>
      </c>
    </row>
    <row r="26" ht="18.75" customHeight="1" spans="1:10">
      <c r="A26" s="219" t="s">
        <v>276</v>
      </c>
      <c r="B26" s="21" t="s">
        <v>306</v>
      </c>
      <c r="C26" s="21" t="s">
        <v>350</v>
      </c>
      <c r="D26" s="21" t="s">
        <v>351</v>
      </c>
      <c r="E26" s="34" t="s">
        <v>374</v>
      </c>
      <c r="F26" s="21" t="s">
        <v>322</v>
      </c>
      <c r="G26" s="34" t="s">
        <v>375</v>
      </c>
      <c r="H26" s="21" t="s">
        <v>371</v>
      </c>
      <c r="I26" s="21" t="s">
        <v>372</v>
      </c>
      <c r="J26" s="34" t="s">
        <v>376</v>
      </c>
    </row>
    <row r="27" ht="18.75" customHeight="1" spans="1:10">
      <c r="A27" s="219" t="s">
        <v>276</v>
      </c>
      <c r="B27" s="21" t="s">
        <v>306</v>
      </c>
      <c r="C27" s="21" t="s">
        <v>377</v>
      </c>
      <c r="D27" s="21" t="s">
        <v>378</v>
      </c>
      <c r="E27" s="34" t="s">
        <v>379</v>
      </c>
      <c r="F27" s="21" t="s">
        <v>310</v>
      </c>
      <c r="G27" s="34" t="s">
        <v>380</v>
      </c>
      <c r="H27" s="21" t="s">
        <v>354</v>
      </c>
      <c r="I27" s="21" t="s">
        <v>312</v>
      </c>
      <c r="J27" s="34" t="s">
        <v>381</v>
      </c>
    </row>
    <row r="28" ht="18.75" customHeight="1" spans="1:10">
      <c r="A28" s="219" t="s">
        <v>276</v>
      </c>
      <c r="B28" s="21" t="s">
        <v>306</v>
      </c>
      <c r="C28" s="21" t="s">
        <v>377</v>
      </c>
      <c r="D28" s="21" t="s">
        <v>378</v>
      </c>
      <c r="E28" s="34" t="s">
        <v>382</v>
      </c>
      <c r="F28" s="21" t="s">
        <v>310</v>
      </c>
      <c r="G28" s="34" t="s">
        <v>360</v>
      </c>
      <c r="H28" s="21" t="s">
        <v>354</v>
      </c>
      <c r="I28" s="21" t="s">
        <v>312</v>
      </c>
      <c r="J28" s="34" t="s">
        <v>383</v>
      </c>
    </row>
    <row r="29" ht="18.75" customHeight="1" spans="1:10">
      <c r="A29" s="219" t="s">
        <v>276</v>
      </c>
      <c r="B29" s="21" t="s">
        <v>306</v>
      </c>
      <c r="C29" s="21" t="s">
        <v>377</v>
      </c>
      <c r="D29" s="21" t="s">
        <v>378</v>
      </c>
      <c r="E29" s="34" t="s">
        <v>384</v>
      </c>
      <c r="F29" s="21" t="s">
        <v>310</v>
      </c>
      <c r="G29" s="34" t="s">
        <v>385</v>
      </c>
      <c r="H29" s="21" t="s">
        <v>354</v>
      </c>
      <c r="I29" s="21" t="s">
        <v>312</v>
      </c>
      <c r="J29" s="34" t="s">
        <v>386</v>
      </c>
    </row>
    <row r="30" ht="18.75" customHeight="1" spans="1:10">
      <c r="A30" s="219" t="s">
        <v>276</v>
      </c>
      <c r="B30" s="21" t="s">
        <v>306</v>
      </c>
      <c r="C30" s="21" t="s">
        <v>377</v>
      </c>
      <c r="D30" s="21" t="s">
        <v>378</v>
      </c>
      <c r="E30" s="34" t="s">
        <v>387</v>
      </c>
      <c r="F30" s="21" t="s">
        <v>310</v>
      </c>
      <c r="G30" s="34" t="s">
        <v>360</v>
      </c>
      <c r="H30" s="21" t="s">
        <v>354</v>
      </c>
      <c r="I30" s="21" t="s">
        <v>312</v>
      </c>
      <c r="J30" s="34" t="s">
        <v>388</v>
      </c>
    </row>
    <row r="31" ht="18.75" customHeight="1" spans="1:10">
      <c r="A31" s="219" t="s">
        <v>276</v>
      </c>
      <c r="B31" s="21" t="s">
        <v>306</v>
      </c>
      <c r="C31" s="21" t="s">
        <v>377</v>
      </c>
      <c r="D31" s="21" t="s">
        <v>378</v>
      </c>
      <c r="E31" s="34" t="s">
        <v>389</v>
      </c>
      <c r="F31" s="21" t="s">
        <v>310</v>
      </c>
      <c r="G31" s="34" t="s">
        <v>380</v>
      </c>
      <c r="H31" s="21" t="s">
        <v>354</v>
      </c>
      <c r="I31" s="21" t="s">
        <v>312</v>
      </c>
      <c r="J31" s="34" t="s">
        <v>390</v>
      </c>
    </row>
    <row r="32" ht="18.75" customHeight="1" spans="1:10">
      <c r="A32" s="219" t="s">
        <v>293</v>
      </c>
      <c r="B32" s="21" t="s">
        <v>391</v>
      </c>
      <c r="C32" s="21" t="s">
        <v>307</v>
      </c>
      <c r="D32" s="21" t="s">
        <v>308</v>
      </c>
      <c r="E32" s="34" t="s">
        <v>392</v>
      </c>
      <c r="F32" s="21" t="s">
        <v>322</v>
      </c>
      <c r="G32" s="34" t="s">
        <v>393</v>
      </c>
      <c r="H32" s="21" t="s">
        <v>316</v>
      </c>
      <c r="I32" s="21" t="s">
        <v>312</v>
      </c>
      <c r="J32" s="34" t="s">
        <v>394</v>
      </c>
    </row>
    <row r="33" ht="18.75" customHeight="1" spans="1:10">
      <c r="A33" s="219" t="s">
        <v>293</v>
      </c>
      <c r="B33" s="21" t="s">
        <v>391</v>
      </c>
      <c r="C33" s="21" t="s">
        <v>307</v>
      </c>
      <c r="D33" s="21" t="s">
        <v>344</v>
      </c>
      <c r="E33" s="34" t="s">
        <v>395</v>
      </c>
      <c r="F33" s="21" t="s">
        <v>346</v>
      </c>
      <c r="G33" s="34" t="s">
        <v>396</v>
      </c>
      <c r="H33" s="21" t="s">
        <v>397</v>
      </c>
      <c r="I33" s="21" t="s">
        <v>312</v>
      </c>
      <c r="J33" s="34" t="s">
        <v>398</v>
      </c>
    </row>
    <row r="34" ht="18.75" customHeight="1" spans="1:10">
      <c r="A34" s="219" t="s">
        <v>293</v>
      </c>
      <c r="B34" s="21" t="s">
        <v>391</v>
      </c>
      <c r="C34" s="21" t="s">
        <v>307</v>
      </c>
      <c r="D34" s="21" t="s">
        <v>308</v>
      </c>
      <c r="E34" s="34" t="s">
        <v>399</v>
      </c>
      <c r="F34" s="21" t="s">
        <v>322</v>
      </c>
      <c r="G34" s="34" t="s">
        <v>400</v>
      </c>
      <c r="H34" s="21" t="s">
        <v>401</v>
      </c>
      <c r="I34" s="21" t="s">
        <v>312</v>
      </c>
      <c r="J34" s="34" t="s">
        <v>402</v>
      </c>
    </row>
    <row r="35" ht="18.75" customHeight="1" spans="1:10">
      <c r="A35" s="219" t="s">
        <v>293</v>
      </c>
      <c r="B35" s="21" t="s">
        <v>391</v>
      </c>
      <c r="C35" s="21" t="s">
        <v>350</v>
      </c>
      <c r="D35" s="21" t="s">
        <v>351</v>
      </c>
      <c r="E35" s="34" t="s">
        <v>369</v>
      </c>
      <c r="F35" s="21" t="s">
        <v>322</v>
      </c>
      <c r="G35" s="34" t="s">
        <v>403</v>
      </c>
      <c r="H35" s="21" t="s">
        <v>404</v>
      </c>
      <c r="I35" s="21" t="s">
        <v>372</v>
      </c>
      <c r="J35" s="34" t="s">
        <v>405</v>
      </c>
    </row>
    <row r="36" ht="18.75" customHeight="1" spans="1:10">
      <c r="A36" s="219" t="s">
        <v>293</v>
      </c>
      <c r="B36" s="21" t="s">
        <v>391</v>
      </c>
      <c r="C36" s="21" t="s">
        <v>377</v>
      </c>
      <c r="D36" s="21" t="s">
        <v>378</v>
      </c>
      <c r="E36" s="34" t="s">
        <v>406</v>
      </c>
      <c r="F36" s="21" t="s">
        <v>310</v>
      </c>
      <c r="G36" s="34" t="s">
        <v>385</v>
      </c>
      <c r="H36" s="21" t="s">
        <v>354</v>
      </c>
      <c r="I36" s="21" t="s">
        <v>312</v>
      </c>
      <c r="J36" s="34" t="s">
        <v>407</v>
      </c>
    </row>
  </sheetData>
  <mergeCells count="6">
    <mergeCell ref="A2:J2"/>
    <mergeCell ref="A3:H3"/>
    <mergeCell ref="A8:A31"/>
    <mergeCell ref="A32:A36"/>
    <mergeCell ref="B8:B31"/>
    <mergeCell ref="B32:B36"/>
  </mergeCells>
  <printOptions horizontalCentered="1"/>
  <pageMargins left="1" right="1" top="0.75" bottom="0.75" header="0" footer="0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ASE</cp:lastModifiedBy>
  <dcterms:created xsi:type="dcterms:W3CDTF">2025-03-18T08:11:31Z</dcterms:created>
  <dcterms:modified xsi:type="dcterms:W3CDTF">2025-03-18T08:50:20Z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C082B89DE8A14548A756E6C09EC3A431_12</vt:lpwstr>
  </property>
  <property fmtid="{D5CDD505-2E9C-101B-9397-08002B2CF9AE}" pid="3" name="KSOProductBuildVer">
    <vt:lpwstr>2052-12.1.0.20305</vt:lpwstr>
  </property>
</Properties>
</file>