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04" windowHeight="7487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<sst xmlns="http://schemas.openxmlformats.org/spreadsheetml/2006/main" count="92">
  <si>
    <t>凤庆县民政局2022年度中央、省级和市级彩票公益金使用情况表</t>
  </si>
  <si>
    <t>单位：万元</t>
  </si>
  <si>
    <t>序号</t>
  </si>
  <si>
    <t>上级下达文号</t>
  </si>
  <si>
    <t>类型</t>
  </si>
  <si>
    <t>项目名称</t>
  </si>
  <si>
    <t>下达金额（万元）</t>
  </si>
  <si>
    <t>截至2022年12月拨付资金（万元）</t>
  </si>
  <si>
    <t>年末结转资金</t>
  </si>
  <si>
    <t>项目未开工/在建/已完成（已建成）/进行中</t>
  </si>
  <si>
    <t>项目完工未投入使用/已投入使用</t>
  </si>
  <si>
    <t>项目周期</t>
  </si>
  <si>
    <t>项目负责人</t>
  </si>
  <si>
    <t>联系方式</t>
  </si>
  <si>
    <t>项目完成情况</t>
  </si>
  <si>
    <t>执行情况/实际效果</t>
  </si>
  <si>
    <t>备注</t>
  </si>
  <si>
    <t>临财社发〔2022〕21号</t>
  </si>
  <si>
    <t>中央</t>
  </si>
  <si>
    <t>孤儿圆梦助学工程</t>
  </si>
  <si>
    <t>项目进行中</t>
  </si>
  <si>
    <t>一学年</t>
  </si>
  <si>
    <t>李荟</t>
  </si>
  <si>
    <t>4212552</t>
  </si>
  <si>
    <t>用于资助年满18周岁就读的中专、大专、本科和硕士研究生的15名孤儿进行资助，帮助其完成学业。</t>
  </si>
  <si>
    <t>对年满18周岁后在普通全日制本科学校、普通全日制专科学校、高等职业学校等高等院校及中等职业学校就读的中专、大专、本科和硕士研究生的孤儿进行资助，帮助其顺利完成学业，使他们充分感受到党和政府的关爱。</t>
  </si>
  <si>
    <t>残疾人福利类项目</t>
  </si>
  <si>
    <t>未开工</t>
  </si>
  <si>
    <t>12个月</t>
  </si>
  <si>
    <t>甘裕润</t>
  </si>
  <si>
    <t>4217731</t>
  </si>
  <si>
    <t>小计</t>
  </si>
  <si>
    <t>临财社发〔2022〕135号</t>
  </si>
  <si>
    <t>省级</t>
  </si>
  <si>
    <t>老年人困难家庭居家适老化改造</t>
  </si>
  <si>
    <t xml:space="preserve">已完成 </t>
  </si>
  <si>
    <t>已投入使用</t>
  </si>
  <si>
    <t>罗凤和</t>
  </si>
  <si>
    <t>4217730</t>
  </si>
  <si>
    <t>完成小湾镇、鲁史镇共60户困难老年人家庭适老化改造</t>
  </si>
  <si>
    <t>有效改善了困难老年人家庭居家生活环境，为老年人提供安全、便利和舒适的宜居环境。</t>
  </si>
  <si>
    <t>洛党镇大兴村居家养老服务中心</t>
  </si>
  <si>
    <t>建成大兴村居家养老服务中心建设，建筑面积300平方米，床位10张。</t>
  </si>
  <si>
    <t>为辖区内老年人提供日间照料、休闲娱乐等养老服务。</t>
  </si>
  <si>
    <t>三岔河镇农村区域性养老服务中心</t>
  </si>
  <si>
    <t>已开工</t>
  </si>
  <si>
    <t>未投入使用</t>
  </si>
  <si>
    <t>完成敬老院主体工程建设，建筑面积完成2385平方米，正在进行装饰装修、电梯采购等。</t>
  </si>
  <si>
    <t>项目建设中，完成敬老院主体工程建设，正在进行装饰装修、电梯采购等。建成后将为辖区特困老年人开展养老服务。</t>
  </si>
  <si>
    <t>特殊困难群众火化补助4万元</t>
  </si>
  <si>
    <t>杨跃兰</t>
  </si>
  <si>
    <t>为40个特殊困难家庭给予火化补助</t>
  </si>
  <si>
    <t>提升火化率，减少乱埋乱葬现象；节约土地，保护生态环境，规范农村公益性公墓建设；树立健康、文明的殡葬新风尚。</t>
  </si>
  <si>
    <t>殡仪馆基础设施设备建设更新改造</t>
  </si>
  <si>
    <t>投入使用</t>
  </si>
  <si>
    <t>茶志敏</t>
  </si>
  <si>
    <t>新增采购安装欧亚JQ-赣鑫环保节能高档拣灰，GX-5000型火化机一台，配套尾气处理设备一拖二一套</t>
  </si>
  <si>
    <t>保障火化工作正常运行，提升全县火化率，减少乱埋乱葬现象；尾气设备处理达到国家环保标准。</t>
  </si>
  <si>
    <t>2023年1月份拨付4万元</t>
  </si>
  <si>
    <t>雪山镇新化村城乡社区综合服务项目建设</t>
  </si>
  <si>
    <t>胡国辉</t>
  </si>
  <si>
    <t>4216706</t>
  </si>
  <si>
    <t>完成雪华村委会一站式便民服务站建设</t>
  </si>
  <si>
    <t>用于满足本村相关群众服务事项。</t>
  </si>
  <si>
    <t>未成年人救助保护中心设施</t>
  </si>
  <si>
    <t>临财综发〔2022〕24号</t>
  </si>
  <si>
    <t>市级</t>
  </si>
  <si>
    <t>诗礼乡清华村居家养老服务中心</t>
  </si>
  <si>
    <t>在建</t>
  </si>
  <si>
    <t>正在对原村卫生室进行改扩建，项目正在实施中。</t>
  </si>
  <si>
    <t>改扩建面积300平方米，设置床位10张，建成后将为辖区内老年人提供日间照料、休闲娱乐等养老服务。</t>
  </si>
  <si>
    <t>三岔河雪华村居家养老服务中心</t>
  </si>
  <si>
    <t>已建成</t>
  </si>
  <si>
    <t>建成雪华村居家养老服务中心建设，建筑面积300平方米，床位10张。</t>
  </si>
  <si>
    <t>文明社区时代广场老年活动中心</t>
  </si>
  <si>
    <t>建成文明社区时代广场老年活动中心50平方米。</t>
  </si>
  <si>
    <t>为该社区老年人提供休闲娱乐等养老服务。</t>
  </si>
  <si>
    <t>三岔河明龙公益性公墓</t>
  </si>
  <si>
    <t>建成安石石佛山骨灰公墓，完成用地建设10亩，规划总投资196万元，已建成墓位900个</t>
  </si>
  <si>
    <t>满足该村民委员会村民的殡葬需求，减少乱埋乱葬，节约土地，保护生态环境，规范农村公益性公墓建设；树立健康、文明的殡葬新风，促进经济社会各项事业健康协调发展。</t>
  </si>
  <si>
    <t>凤山镇安石村公益性公墓</t>
  </si>
  <si>
    <t>建成三岔河镇明龙村大白路骨灰公墓，完成用地建设4.85亩，规划总投资47.4万元，已建成墓位800个</t>
  </si>
  <si>
    <t>凤山镇龙泉社区便民服务站</t>
  </si>
  <si>
    <t>完成龙泉社区一站式便民服务大厅建设</t>
  </si>
  <si>
    <t>用于满足本村相关居民服务事项。</t>
  </si>
  <si>
    <t>勐佑镇立果村便民服务站</t>
  </si>
  <si>
    <t>完成立果村委会一站式便民服务站建设</t>
  </si>
  <si>
    <t>临财社发〔2022〕182 号</t>
  </si>
  <si>
    <t>困难残疾人和重度残疾人补助</t>
  </si>
  <si>
    <t>用于发放2022年残疾人两项补贴。</t>
  </si>
  <si>
    <t>2023年1月用于发放残疾人两项补贴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</si>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</sst>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57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1"/>
  <sheetViews>
    <sheetView tabSelected="1" zoomScale="75" zoomScaleNormal="75" topLeftCell="D1" workbookViewId="0">
      <pane ySplit="3" topLeftCell="A18" activePane="bottomLeft" state="frozen"/>
      <selection/>
      <selection pane="bottomLeft" activeCell="N20" sqref="N20"/>
    </sheetView>
  </sheetViews>
  <sheetFormatPr defaultColWidth="9" defaultRowHeight="14.4"/>
  <cols>
    <col min="1" max="1" width="5" style="1" customWidth="1"/>
    <col min="2" max="2" width="11.1296296296296" style="1" customWidth="1"/>
    <col min="3" max="3" width="6.87962962962963" style="1" customWidth="1"/>
    <col min="4" max="4" width="16.6018518518519" style="1" customWidth="1"/>
    <col min="5" max="5" width="13" style="1" customWidth="1"/>
    <col min="6" max="7" width="11.3333333333333" style="1" customWidth="1"/>
    <col min="8" max="8" width="17" style="1" customWidth="1"/>
    <col min="9" max="12" width="14.7777777777778" style="1" customWidth="1"/>
    <col min="13" max="13" width="30" style="1" customWidth="1"/>
    <col min="14" max="14" width="43.3888888888889" style="1" customWidth="1"/>
    <col min="15" max="15" width="22.2222222222222" style="1" customWidth="1"/>
    <col min="16" max="37" width="9" style="1"/>
    <col min="38" max="16384" width="20.1111111111111" style="1"/>
  </cols>
  <sheetData>
    <row r="1" ht="26.1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52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2" customFormat="1" ht="130" customHeight="1" spans="1:15">
      <c r="A4" s="6">
        <v>13</v>
      </c>
      <c r="B4" s="6" t="s">
        <v>17</v>
      </c>
      <c r="C4" s="7" t="s">
        <v>18</v>
      </c>
      <c r="D4" s="7" t="s">
        <v>19</v>
      </c>
      <c r="E4" s="7">
        <v>8</v>
      </c>
      <c r="F4" s="7">
        <f>E4-G4</f>
        <v>6.56</v>
      </c>
      <c r="G4" s="7">
        <v>1.44</v>
      </c>
      <c r="H4" s="7" t="s">
        <v>20</v>
      </c>
      <c r="I4" s="7"/>
      <c r="J4" s="7" t="s">
        <v>21</v>
      </c>
      <c r="K4" s="7" t="s">
        <v>22</v>
      </c>
      <c r="L4" s="10" t="s">
        <v>23</v>
      </c>
      <c r="M4" s="7" t="s">
        <v>24</v>
      </c>
      <c r="N4" s="7" t="s">
        <v>25</v>
      </c>
      <c r="O4" s="7"/>
    </row>
    <row r="5" s="2" customFormat="1" ht="30.75" customHeight="1" spans="1:15">
      <c r="A5" s="6"/>
      <c r="B5" s="6"/>
      <c r="C5" s="7"/>
      <c r="D5" s="8" t="s">
        <v>26</v>
      </c>
      <c r="E5" s="6">
        <v>5</v>
      </c>
      <c r="F5" s="6"/>
      <c r="G5" s="6">
        <v>5</v>
      </c>
      <c r="H5" s="9" t="s">
        <v>27</v>
      </c>
      <c r="I5" s="9"/>
      <c r="J5" s="9" t="s">
        <v>28</v>
      </c>
      <c r="K5" s="9" t="s">
        <v>29</v>
      </c>
      <c r="L5" s="11" t="s">
        <v>30</v>
      </c>
      <c r="M5" s="9"/>
      <c r="N5" s="6"/>
      <c r="O5" s="6"/>
    </row>
    <row r="6" s="2" customFormat="1" ht="30.75" customHeight="1" spans="1:15">
      <c r="A6" s="6"/>
      <c r="B6" s="6"/>
      <c r="C6" s="7"/>
      <c r="D6" s="8" t="s">
        <v>31</v>
      </c>
      <c r="E6" s="6">
        <f>SUM(E4:E5)</f>
        <v>13</v>
      </c>
      <c r="F6" s="6">
        <f>SUM(F4:F5)</f>
        <v>6.56</v>
      </c>
      <c r="G6" s="6">
        <f>SUM(G4:G5)</f>
        <v>6.44</v>
      </c>
      <c r="H6" s="6"/>
      <c r="I6" s="6"/>
      <c r="J6" s="6"/>
      <c r="K6" s="6"/>
      <c r="L6" s="12"/>
      <c r="M6" s="6"/>
      <c r="N6" s="6"/>
      <c r="O6" s="6"/>
    </row>
    <row r="7" s="2" customFormat="1" ht="50" customHeight="1" spans="1:15">
      <c r="A7" s="7">
        <v>14</v>
      </c>
      <c r="B7" s="7" t="s">
        <v>32</v>
      </c>
      <c r="C7" s="7" t="s">
        <v>33</v>
      </c>
      <c r="D7" s="7" t="s">
        <v>34</v>
      </c>
      <c r="E7" s="7">
        <v>18</v>
      </c>
      <c r="F7" s="7">
        <v>18</v>
      </c>
      <c r="G7" s="7">
        <v>0</v>
      </c>
      <c r="H7" s="9" t="s">
        <v>35</v>
      </c>
      <c r="I7" s="9" t="s">
        <v>36</v>
      </c>
      <c r="J7" s="7" t="s">
        <v>28</v>
      </c>
      <c r="K7" s="9" t="s">
        <v>37</v>
      </c>
      <c r="L7" s="11" t="s">
        <v>38</v>
      </c>
      <c r="M7" s="9" t="s">
        <v>39</v>
      </c>
      <c r="N7" s="7" t="s">
        <v>40</v>
      </c>
      <c r="O7" s="7"/>
    </row>
    <row r="8" s="2" customFormat="1" ht="50" customHeight="1" spans="1:15">
      <c r="A8" s="7"/>
      <c r="B8" s="7"/>
      <c r="C8" s="7"/>
      <c r="D8" s="7" t="s">
        <v>41</v>
      </c>
      <c r="E8" s="7">
        <v>36</v>
      </c>
      <c r="F8" s="7"/>
      <c r="G8" s="7">
        <v>36</v>
      </c>
      <c r="H8" s="9" t="s">
        <v>35</v>
      </c>
      <c r="I8" s="9" t="s">
        <v>36</v>
      </c>
      <c r="J8" s="7" t="s">
        <v>28</v>
      </c>
      <c r="K8" s="9" t="s">
        <v>37</v>
      </c>
      <c r="L8" s="11" t="s">
        <v>38</v>
      </c>
      <c r="M8" s="9" t="s">
        <v>42</v>
      </c>
      <c r="N8" s="7" t="s">
        <v>43</v>
      </c>
      <c r="O8" s="7"/>
    </row>
    <row r="9" s="2" customFormat="1" ht="50" customHeight="1" spans="1:15">
      <c r="A9" s="7"/>
      <c r="B9" s="7"/>
      <c r="C9" s="7"/>
      <c r="D9" s="7" t="s">
        <v>44</v>
      </c>
      <c r="E9" s="7">
        <v>102.5</v>
      </c>
      <c r="F9" s="7">
        <v>70</v>
      </c>
      <c r="G9" s="7">
        <v>32.5</v>
      </c>
      <c r="H9" s="9" t="s">
        <v>45</v>
      </c>
      <c r="I9" s="9" t="s">
        <v>46</v>
      </c>
      <c r="J9" s="7" t="s">
        <v>28</v>
      </c>
      <c r="K9" s="9" t="s">
        <v>37</v>
      </c>
      <c r="L9" s="11" t="s">
        <v>38</v>
      </c>
      <c r="M9" s="9" t="s">
        <v>47</v>
      </c>
      <c r="N9" s="7" t="s">
        <v>48</v>
      </c>
      <c r="O9" s="7"/>
    </row>
    <row r="10" s="2" customFormat="1" ht="50" customHeight="1" spans="1:15">
      <c r="A10" s="7"/>
      <c r="B10" s="7"/>
      <c r="C10" s="7"/>
      <c r="D10" s="7" t="s">
        <v>49</v>
      </c>
      <c r="E10" s="7">
        <v>4</v>
      </c>
      <c r="F10" s="7">
        <f>E10-G10</f>
        <v>2.6</v>
      </c>
      <c r="G10" s="7">
        <v>1.4</v>
      </c>
      <c r="H10" s="9" t="s">
        <v>35</v>
      </c>
      <c r="I10" s="9" t="s">
        <v>35</v>
      </c>
      <c r="J10" s="7" t="s">
        <v>28</v>
      </c>
      <c r="K10" s="7" t="s">
        <v>50</v>
      </c>
      <c r="L10" s="10" t="s">
        <v>30</v>
      </c>
      <c r="M10" s="7" t="s">
        <v>51</v>
      </c>
      <c r="N10" s="7" t="s">
        <v>52</v>
      </c>
      <c r="O10" s="7"/>
    </row>
    <row r="11" s="2" customFormat="1" ht="50" customHeight="1" spans="1:15">
      <c r="A11" s="7"/>
      <c r="B11" s="7"/>
      <c r="C11" s="7"/>
      <c r="D11" s="7" t="s">
        <v>53</v>
      </c>
      <c r="E11" s="7">
        <v>50</v>
      </c>
      <c r="F11" s="7"/>
      <c r="G11" s="7">
        <v>50</v>
      </c>
      <c r="H11" s="9" t="s">
        <v>35</v>
      </c>
      <c r="I11" s="9" t="s">
        <v>54</v>
      </c>
      <c r="J11" s="7" t="s">
        <v>28</v>
      </c>
      <c r="K11" s="7" t="s">
        <v>55</v>
      </c>
      <c r="L11" s="10" t="s">
        <v>30</v>
      </c>
      <c r="M11" s="9" t="s">
        <v>56</v>
      </c>
      <c r="N11" s="7" t="s">
        <v>57</v>
      </c>
      <c r="O11" s="7" t="s">
        <v>58</v>
      </c>
    </row>
    <row r="12" s="2" customFormat="1" ht="50" customHeight="1" spans="1:15">
      <c r="A12" s="7"/>
      <c r="B12" s="7"/>
      <c r="C12" s="7"/>
      <c r="D12" s="7" t="s">
        <v>59</v>
      </c>
      <c r="E12" s="7">
        <v>10</v>
      </c>
      <c r="F12" s="7"/>
      <c r="G12" s="7">
        <v>10</v>
      </c>
      <c r="H12" s="9" t="s">
        <v>35</v>
      </c>
      <c r="I12" s="9" t="s">
        <v>36</v>
      </c>
      <c r="J12" s="7" t="s">
        <v>28</v>
      </c>
      <c r="K12" s="7" t="s">
        <v>60</v>
      </c>
      <c r="L12" s="10" t="s">
        <v>61</v>
      </c>
      <c r="M12" s="9" t="s">
        <v>62</v>
      </c>
      <c r="N12" s="7" t="s">
        <v>63</v>
      </c>
      <c r="O12" s="7" t="s">
        <v>58</v>
      </c>
    </row>
    <row r="13" s="2" customFormat="1" ht="50" customHeight="1" spans="1:15">
      <c r="A13" s="7"/>
      <c r="B13" s="7"/>
      <c r="C13" s="7"/>
      <c r="D13" s="7" t="s">
        <v>64</v>
      </c>
      <c r="E13" s="7">
        <v>20</v>
      </c>
      <c r="F13" s="7"/>
      <c r="G13" s="7">
        <v>20</v>
      </c>
      <c r="H13" s="9" t="s">
        <v>27</v>
      </c>
      <c r="I13" s="9"/>
      <c r="J13" s="7" t="s">
        <v>28</v>
      </c>
      <c r="K13" s="7" t="s">
        <v>22</v>
      </c>
      <c r="L13" s="10" t="s">
        <v>23</v>
      </c>
      <c r="M13" s="9"/>
      <c r="N13" s="7"/>
      <c r="O13" s="7"/>
    </row>
    <row r="14" s="2" customFormat="1" ht="23.25" customHeight="1" spans="1:15">
      <c r="A14" s="7"/>
      <c r="B14" s="7"/>
      <c r="C14" s="7"/>
      <c r="D14" s="7" t="s">
        <v>31</v>
      </c>
      <c r="E14" s="7">
        <f>SUM(E7:E13)</f>
        <v>240.5</v>
      </c>
      <c r="F14" s="7">
        <v>90.6</v>
      </c>
      <c r="G14" s="7">
        <f>SUM(G7:G13)</f>
        <v>149.9</v>
      </c>
      <c r="H14" s="7"/>
      <c r="I14" s="7"/>
      <c r="J14" s="7"/>
      <c r="K14" s="7"/>
      <c r="L14" s="10"/>
      <c r="M14" s="7"/>
      <c r="N14" s="7"/>
      <c r="O14" s="7"/>
    </row>
    <row r="15" s="2" customFormat="1" ht="52" customHeight="1" spans="1:15">
      <c r="A15" s="7">
        <v>16</v>
      </c>
      <c r="B15" s="7" t="s">
        <v>65</v>
      </c>
      <c r="C15" s="7" t="s">
        <v>66</v>
      </c>
      <c r="D15" s="7" t="s">
        <v>67</v>
      </c>
      <c r="E15" s="7">
        <v>36</v>
      </c>
      <c r="F15" s="7">
        <v>5</v>
      </c>
      <c r="G15" s="7">
        <v>31</v>
      </c>
      <c r="H15" s="7" t="s">
        <v>68</v>
      </c>
      <c r="I15" s="7" t="s">
        <v>46</v>
      </c>
      <c r="J15" s="7" t="s">
        <v>28</v>
      </c>
      <c r="K15" s="9" t="s">
        <v>37</v>
      </c>
      <c r="L15" s="11" t="s">
        <v>38</v>
      </c>
      <c r="M15" s="7" t="s">
        <v>69</v>
      </c>
      <c r="N15" s="7" t="s">
        <v>70</v>
      </c>
      <c r="O15" s="7"/>
    </row>
    <row r="16" s="2" customFormat="1" ht="52" customHeight="1" spans="1:15">
      <c r="A16" s="7"/>
      <c r="B16" s="7"/>
      <c r="C16" s="7"/>
      <c r="D16" s="7" t="s">
        <v>71</v>
      </c>
      <c r="E16" s="7">
        <v>36</v>
      </c>
      <c r="F16" s="7"/>
      <c r="G16" s="7">
        <v>36</v>
      </c>
      <c r="H16" s="7" t="s">
        <v>72</v>
      </c>
      <c r="I16" s="7" t="s">
        <v>54</v>
      </c>
      <c r="J16" s="7" t="s">
        <v>28</v>
      </c>
      <c r="K16" s="9" t="s">
        <v>37</v>
      </c>
      <c r="L16" s="11" t="s">
        <v>38</v>
      </c>
      <c r="M16" s="9" t="s">
        <v>73</v>
      </c>
      <c r="N16" s="7" t="s">
        <v>43</v>
      </c>
      <c r="O16" s="7" t="s">
        <v>58</v>
      </c>
    </row>
    <row r="17" s="2" customFormat="1" ht="52" customHeight="1" spans="1:15">
      <c r="A17" s="7"/>
      <c r="B17" s="7"/>
      <c r="C17" s="7"/>
      <c r="D17" s="7" t="s">
        <v>74</v>
      </c>
      <c r="E17" s="7">
        <v>10</v>
      </c>
      <c r="F17" s="7"/>
      <c r="G17" s="7">
        <v>10</v>
      </c>
      <c r="H17" s="7" t="s">
        <v>72</v>
      </c>
      <c r="I17" s="7" t="s">
        <v>54</v>
      </c>
      <c r="J17" s="7" t="s">
        <v>28</v>
      </c>
      <c r="K17" s="9" t="s">
        <v>37</v>
      </c>
      <c r="L17" s="11" t="s">
        <v>38</v>
      </c>
      <c r="M17" s="7" t="s">
        <v>75</v>
      </c>
      <c r="N17" s="7" t="s">
        <v>76</v>
      </c>
      <c r="O17" s="7"/>
    </row>
    <row r="18" s="2" customFormat="1" ht="63" customHeight="1" spans="1:15">
      <c r="A18" s="7"/>
      <c r="B18" s="7"/>
      <c r="C18" s="7"/>
      <c r="D18" s="7" t="s">
        <v>77</v>
      </c>
      <c r="E18" s="7">
        <v>10</v>
      </c>
      <c r="F18" s="7"/>
      <c r="G18" s="7">
        <v>10</v>
      </c>
      <c r="H18" s="7" t="s">
        <v>72</v>
      </c>
      <c r="I18" s="7" t="s">
        <v>54</v>
      </c>
      <c r="J18" s="9" t="s">
        <v>28</v>
      </c>
      <c r="K18" s="9" t="s">
        <v>29</v>
      </c>
      <c r="L18" s="11" t="s">
        <v>30</v>
      </c>
      <c r="M18" s="7" t="s">
        <v>78</v>
      </c>
      <c r="N18" s="7" t="s">
        <v>79</v>
      </c>
      <c r="O18" s="7"/>
    </row>
    <row r="19" s="2" customFormat="1" ht="63" customHeight="1" spans="1:15">
      <c r="A19" s="7"/>
      <c r="B19" s="7"/>
      <c r="C19" s="7"/>
      <c r="D19" s="7" t="s">
        <v>80</v>
      </c>
      <c r="E19" s="7">
        <v>10</v>
      </c>
      <c r="F19" s="7"/>
      <c r="G19" s="7">
        <v>10</v>
      </c>
      <c r="H19" s="7" t="s">
        <v>72</v>
      </c>
      <c r="I19" s="7" t="s">
        <v>54</v>
      </c>
      <c r="J19" s="9" t="s">
        <v>28</v>
      </c>
      <c r="K19" s="9" t="s">
        <v>29</v>
      </c>
      <c r="L19" s="11" t="s">
        <v>30</v>
      </c>
      <c r="M19" s="7" t="s">
        <v>81</v>
      </c>
      <c r="N19" s="7" t="s">
        <v>79</v>
      </c>
      <c r="O19" s="7"/>
    </row>
    <row r="20" s="2" customFormat="1" ht="52" customHeight="1" spans="1:15">
      <c r="A20" s="7"/>
      <c r="B20" s="7"/>
      <c r="C20" s="7"/>
      <c r="D20" s="7" t="s">
        <v>82</v>
      </c>
      <c r="E20" s="7">
        <v>10</v>
      </c>
      <c r="F20" s="7"/>
      <c r="G20" s="7">
        <v>10</v>
      </c>
      <c r="H20" s="9" t="s">
        <v>35</v>
      </c>
      <c r="I20" s="9" t="s">
        <v>36</v>
      </c>
      <c r="J20" s="7" t="s">
        <v>28</v>
      </c>
      <c r="K20" s="7" t="s">
        <v>60</v>
      </c>
      <c r="L20" s="10" t="s">
        <v>61</v>
      </c>
      <c r="M20" s="9" t="s">
        <v>83</v>
      </c>
      <c r="N20" s="7" t="s">
        <v>84</v>
      </c>
      <c r="O20" s="7" t="s">
        <v>58</v>
      </c>
    </row>
    <row r="21" s="2" customFormat="1" ht="52" customHeight="1" spans="1:15">
      <c r="A21" s="7"/>
      <c r="B21" s="7"/>
      <c r="C21" s="7"/>
      <c r="D21" s="7" t="s">
        <v>85</v>
      </c>
      <c r="E21" s="7">
        <v>10</v>
      </c>
      <c r="F21" s="7">
        <v>10</v>
      </c>
      <c r="G21" s="7">
        <v>0</v>
      </c>
      <c r="H21" s="9" t="s">
        <v>35</v>
      </c>
      <c r="I21" s="9" t="s">
        <v>36</v>
      </c>
      <c r="J21" s="7" t="s">
        <v>28</v>
      </c>
      <c r="K21" s="7" t="s">
        <v>60</v>
      </c>
      <c r="L21" s="10" t="s">
        <v>61</v>
      </c>
      <c r="M21" s="9" t="s">
        <v>86</v>
      </c>
      <c r="N21" s="7" t="s">
        <v>63</v>
      </c>
      <c r="O21" s="7"/>
    </row>
    <row r="22" s="2" customFormat="1" spans="1:15">
      <c r="A22" s="7"/>
      <c r="B22" s="7"/>
      <c r="C22" s="7"/>
      <c r="D22" s="7" t="s">
        <v>31</v>
      </c>
      <c r="E22" s="7">
        <f>SUM(E15:E21)</f>
        <v>122</v>
      </c>
      <c r="F22" s="7">
        <v>15</v>
      </c>
      <c r="G22" s="7">
        <v>107</v>
      </c>
      <c r="H22" s="7"/>
      <c r="I22" s="7"/>
      <c r="J22" s="7"/>
      <c r="K22" s="7"/>
      <c r="L22" s="10"/>
      <c r="M22" s="7"/>
      <c r="N22" s="7"/>
      <c r="O22" s="7"/>
    </row>
    <row r="23" s="2" customFormat="1" ht="35" customHeight="1" spans="1:15">
      <c r="A23" s="7">
        <v>17</v>
      </c>
      <c r="B23" s="7" t="s">
        <v>87</v>
      </c>
      <c r="C23" s="7" t="s">
        <v>66</v>
      </c>
      <c r="D23" s="7" t="s">
        <v>88</v>
      </c>
      <c r="E23" s="7">
        <v>59.73</v>
      </c>
      <c r="F23" s="7">
        <v>0</v>
      </c>
      <c r="G23" s="7">
        <v>59.73</v>
      </c>
      <c r="H23" s="9"/>
      <c r="I23" s="9"/>
      <c r="J23" s="7" t="s">
        <v>28</v>
      </c>
      <c r="K23" s="7" t="s">
        <v>50</v>
      </c>
      <c r="L23" s="10" t="s">
        <v>30</v>
      </c>
      <c r="M23" s="9" t="s">
        <v>89</v>
      </c>
      <c r="N23" s="9" t="s">
        <v>90</v>
      </c>
      <c r="O23" s="7"/>
    </row>
    <row r="24" s="2" customFormat="1" spans="1:15">
      <c r="A24" s="7"/>
      <c r="B24" s="7"/>
      <c r="C24" s="7"/>
      <c r="D24" s="7" t="s">
        <v>31</v>
      </c>
      <c r="E24" s="7">
        <f>SUM(E23:E23)</f>
        <v>59.73</v>
      </c>
      <c r="F24" s="7">
        <v>43</v>
      </c>
      <c r="G24" s="7"/>
      <c r="H24" s="7"/>
      <c r="I24" s="7"/>
      <c r="J24" s="7"/>
      <c r="K24" s="7"/>
      <c r="L24" s="10"/>
      <c r="M24" s="7"/>
      <c r="N24" s="7"/>
      <c r="O24" s="7"/>
    </row>
    <row r="25" s="2" customFormat="1" spans="1:15">
      <c r="A25" s="7" t="s">
        <v>91</v>
      </c>
      <c r="B25" s="7"/>
      <c r="C25" s="7"/>
      <c r="D25" s="7"/>
      <c r="E25" s="7">
        <f>E6+E14+E22+E24</f>
        <v>435.23</v>
      </c>
      <c r="F25" s="7">
        <f>F6+F14+F22+F24</f>
        <v>155.16</v>
      </c>
      <c r="G25" s="7"/>
      <c r="H25" s="7"/>
      <c r="I25" s="7"/>
      <c r="J25" s="7"/>
      <c r="K25" s="7"/>
      <c r="L25" s="10"/>
      <c r="M25" s="7"/>
      <c r="N25" s="7"/>
      <c r="O25" s="7"/>
    </row>
    <row r="26" spans="12:12">
      <c r="L26" s="13"/>
    </row>
    <row r="27" spans="12:12">
      <c r="L27" s="13"/>
    </row>
    <row r="28" spans="12:12">
      <c r="L28" s="13"/>
    </row>
    <row r="29" spans="12:12">
      <c r="L29" s="13"/>
    </row>
    <row r="30" spans="12:12">
      <c r="L30" s="13"/>
    </row>
    <row r="31" spans="12:12">
      <c r="L31" s="13"/>
    </row>
    <row r="32" spans="12:12">
      <c r="L32" s="13"/>
    </row>
    <row r="33" spans="12:12">
      <c r="L33" s="13"/>
    </row>
    <row r="34" spans="12:12">
      <c r="L34" s="13"/>
    </row>
    <row r="35" spans="12:12">
      <c r="L35" s="13"/>
    </row>
    <row r="36" spans="12:12">
      <c r="L36" s="13"/>
    </row>
    <row r="37" spans="12:12">
      <c r="L37" s="13"/>
    </row>
    <row r="38" spans="12:12">
      <c r="L38" s="13"/>
    </row>
    <row r="39" spans="12:12">
      <c r="L39" s="13"/>
    </row>
    <row r="40" spans="12:12">
      <c r="L40" s="13"/>
    </row>
    <row r="41" spans="12:12">
      <c r="L41" s="13"/>
    </row>
    <row r="42" spans="12:12">
      <c r="L42" s="13"/>
    </row>
    <row r="43" spans="12:12">
      <c r="L43" s="13"/>
    </row>
    <row r="44" spans="12:12">
      <c r="L44" s="13"/>
    </row>
    <row r="45" spans="12:12">
      <c r="L45" s="13"/>
    </row>
    <row r="46" spans="12:12">
      <c r="L46" s="13"/>
    </row>
    <row r="47" spans="12:12">
      <c r="L47" s="13"/>
    </row>
    <row r="48" spans="12:12">
      <c r="L48" s="13"/>
    </row>
    <row r="49" spans="12:12">
      <c r="L49" s="13"/>
    </row>
    <row r="50" spans="12:12">
      <c r="L50" s="13"/>
    </row>
    <row r="51" spans="12:12">
      <c r="L51" s="13"/>
    </row>
  </sheetData>
  <mergeCells count="15">
    <mergeCell ref="A1:O1"/>
    <mergeCell ref="A2:C2"/>
    <mergeCell ref="A25:D25"/>
    <mergeCell ref="A4:A6"/>
    <mergeCell ref="A7:A14"/>
    <mergeCell ref="A15:A22"/>
    <mergeCell ref="A23:A24"/>
    <mergeCell ref="B4:B6"/>
    <mergeCell ref="B7:B14"/>
    <mergeCell ref="B15:B22"/>
    <mergeCell ref="B23:B24"/>
    <mergeCell ref="C4:C6"/>
    <mergeCell ref="C7:C14"/>
    <mergeCell ref="C15:C22"/>
    <mergeCell ref="C23:C24"/>
  </mergeCells>
  <pageMargins left="0.55" right="0.354166666666667" top="0.354166666666667" bottom="0.0388888888888889" header="0.511805555555556" footer="0.51180555555555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2018-01-22T08:33:00Z</dcterms:created>
  <cp:lastPrinted>2019-10-23T01:49:00Z</cp:lastPrinted>
  <dcterms:modified xsi:type="dcterms:W3CDTF">2023-03-02T09:45:52Z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6B761C5A753E43BA842CE44438023271</vt:lpwstr>
  </property>
</Properties>
</file>