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41"/>
  </bookViews>
  <sheets>
    <sheet name="凤庆县2023年脱贫人口小额信贷项目（第一批）" sheetId="3" r:id="rId1"/>
    <sheet name="凤庆县2023年度新增脱贫人口小额信贷贴息补助（第三批）" sheetId="4" r:id="rId2"/>
    <sheet name="凤庆县2023年度第一批脱贫人口“人人持证 技能致富”专项行动" sheetId="6" r:id="rId3"/>
    <sheet name="凤庆县2023年度第二批脱贫人口“人人持证 技能致富”专项行动" sheetId="8" r:id="rId4"/>
    <sheet name="凤庆县2023年度乡村公益岗补助项目" sheetId="9" r:id="rId5"/>
    <sheet name="凤庆县2023年新增乡村公益岗补助项目" sheetId="10" r:id="rId6"/>
    <sheet name="凤庆县2023年雨露计划补助项目" sheetId="12" r:id="rId7"/>
    <sheet name="凤庆县2023年春季及秋季学期雨露计划补助" sheetId="13" r:id="rId8"/>
    <sheet name="凤庆县2023年省级财政衔接推进乡村振兴补助资金（巩固拓展脱贫" sheetId="15" r:id="rId9"/>
    <sheet name="凤庆县提前下达凤庆县2023年中央财政衔接推进乡村振兴补助资金" sheetId="16" r:id="rId10"/>
    <sheet name="凤庆县2023年第二批中央财政衔接推进乡村振兴补助资金（巩固脱" sheetId="17" r:id="rId11"/>
    <sheet name="凤庆县2023年第三批省级财政衔接推进乡村振兴补助资金项目管理" sheetId="18" r:id="rId12"/>
    <sheet name="凤庆县2023年省级财政衔接资金正向激励调整资金项目管理费" sheetId="19" r:id="rId13"/>
  </sheets>
  <calcPr calcId="144525"/>
</workbook>
</file>

<file path=xl/sharedStrings.xml><?xml version="1.0" encoding="utf-8"?>
<sst xmlns="http://schemas.openxmlformats.org/spreadsheetml/2006/main" count="1219" uniqueCount="313">
  <si>
    <t>项目支出绩效自评表</t>
  </si>
  <si>
    <t>（2023年度）</t>
  </si>
  <si>
    <t>项目名称</t>
  </si>
  <si>
    <t>凤庆县2023年脱贫人口小额信贷项目（第一批）</t>
  </si>
  <si>
    <t>主管部门</t>
  </si>
  <si>
    <t>凤庆县乡村振兴局</t>
  </si>
  <si>
    <t>实施单位</t>
  </si>
  <si>
    <t>项目资金（万元）</t>
  </si>
  <si>
    <t>年初预算</t>
  </si>
  <si>
    <t>全年预算数</t>
  </si>
  <si>
    <t>全年执行数</t>
  </si>
  <si>
    <t>分值</t>
  </si>
  <si>
    <t>执行率</t>
  </si>
  <si>
    <t>得分</t>
  </si>
  <si>
    <t>年度资金总额</t>
  </si>
  <si>
    <t>其中：当年本级财力安排</t>
  </si>
  <si>
    <t>—</t>
  </si>
  <si>
    <t>当年上级专款</t>
  </si>
  <si>
    <t>结余结转资金</t>
  </si>
  <si>
    <t>其他资金</t>
  </si>
  <si>
    <t>年度总体目标</t>
  </si>
  <si>
    <t>预期目标</t>
  </si>
  <si>
    <t>实际完成情况</t>
  </si>
  <si>
    <t>通过脱贫人口小额信贷工作，划新增当年小额信贷规模3600万元和原贷款余额年度利息，切实解决脱贫人口和监测对象发展产业的资金压力，促进群众稳定增收。</t>
  </si>
  <si>
    <t>完成发放历年来扶贫小额贷款贴息资金496万元。</t>
  </si>
  <si>
    <t>绩效指标</t>
  </si>
  <si>
    <t>一级</t>
  </si>
  <si>
    <t>二级指标</t>
  </si>
  <si>
    <t>三级指标</t>
  </si>
  <si>
    <t>年度指标值</t>
  </si>
  <si>
    <t>实际完成值</t>
  </si>
  <si>
    <t>偏差原因分析及改进措施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</si>
  <si>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</si>
  <si>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</si>
  <si>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★★★建档立卡脱贫户贷款申请满足率</t>
    </r>
  </si>
  <si>
    <t>≥100%</t>
  </si>
  <si>
    <r>
      <rPr>
        <sz val="9"/>
        <rFont val="宋体"/>
        <charset val="134"/>
      </rPr>
      <t>计划新增当年小额信贷规模</t>
    </r>
    <r>
      <rPr>
        <sz val="9"/>
        <rFont val="Times New Roman"/>
        <charset val="134"/>
      </rPr>
      <t>3600</t>
    </r>
    <r>
      <rPr>
        <sz val="9"/>
        <rFont val="宋体"/>
        <charset val="134"/>
      </rPr>
      <t>万元</t>
    </r>
  </si>
  <si>
    <r>
      <rPr>
        <sz val="9"/>
        <rFont val="Times New Roman"/>
        <charset val="134"/>
      </rPr>
      <t>≥3600</t>
    </r>
    <r>
      <rPr>
        <sz val="9"/>
        <rFont val="宋体"/>
        <charset val="134"/>
      </rPr>
      <t>万元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</si>
  <si>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</si>
  <si>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★★★脱贫人口小额贷款还款率</t>
    </r>
  </si>
  <si>
    <t>≥98%</t>
  </si>
  <si>
    <r>
      <rPr>
        <sz val="9"/>
        <rFont val="宋体"/>
        <charset val="134"/>
      </rPr>
      <t>★★★小额信贷贴息利率</t>
    </r>
  </si>
  <si>
    <t>=4.65%</t>
  </si>
  <si>
    <r>
      <rPr>
        <sz val="9"/>
        <rFont val="宋体"/>
        <charset val="134"/>
      </rPr>
      <t>★贷款风险补偿比率</t>
    </r>
  </si>
  <si>
    <t>≥10%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</si>
  <si>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</si>
  <si>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★贷款及时发放率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</si>
  <si>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</si>
  <si>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</si>
  <si>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t>★带动增加建档立卡脱贫户经济收入（总收入）</t>
  </si>
  <si>
    <r>
      <rPr>
        <sz val="9"/>
        <rFont val="Times New Roman"/>
        <charset val="134"/>
      </rPr>
      <t>≥3000</t>
    </r>
    <r>
      <rPr>
        <sz val="9"/>
        <rFont val="宋体"/>
        <charset val="134"/>
      </rPr>
      <t>万元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</si>
  <si>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</si>
  <si>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★★★受益建档立卡脱贫户数</t>
    </r>
  </si>
  <si>
    <r>
      <rPr>
        <sz val="9"/>
        <rFont val="Times New Roman"/>
        <charset val="134"/>
      </rPr>
      <t>≥8610</t>
    </r>
    <r>
      <rPr>
        <sz val="9"/>
        <rFont val="宋体"/>
        <charset val="134"/>
      </rPr>
      <t>户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</si>
  <si>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</si>
  <si>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</si>
  <si>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t>★受益建档立卡脱贫户满意度</t>
  </si>
  <si>
    <t>≥92%</t>
  </si>
  <si>
    <r>
      <rPr>
        <sz val="9"/>
        <rFont val="宋体"/>
        <charset val="134"/>
      </rPr>
      <t>★★★建档立卡脱贫户获得贷款金额</t>
    </r>
  </si>
  <si>
    <r>
      <rPr>
        <sz val="9"/>
        <rFont val="宋体"/>
        <charset val="134"/>
      </rPr>
      <t>项目开始时间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</si>
  <si>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月</t>
    </r>
  </si>
  <si>
    <r>
      <rPr>
        <sz val="9"/>
        <rFont val="宋体"/>
        <charset val="134"/>
      </rPr>
      <t>项目结束时间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</si>
  <si>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月</t>
    </r>
  </si>
  <si>
    <t>其他需要说明的事项</t>
  </si>
  <si>
    <t>总分</t>
  </si>
  <si>
    <t>优</t>
  </si>
  <si>
    <t>凤庆县2023年度新增脱贫人口小额信贷贴息补助（第三批）</t>
  </si>
  <si>
    <t>通过脱贫人口小额信贷工作，安排2023年度脱贫人口小额信贷贴息资金11万元，主要用于2023年新增贷款部分贴息，切实解决脱贫人口和监测对象发展产业的资金压力，促进群众稳定增收。</t>
  </si>
  <si>
    <t>完成发放2023年度脱贫人口小额信贷贴息资金11万元。</t>
  </si>
  <si>
    <t>效益指标</t>
  </si>
  <si>
    <t>社会效益指标</t>
  </si>
  <si>
    <t>★★★受益建档立卡脱贫户数</t>
  </si>
  <si>
    <r>
      <rPr>
        <sz val="9"/>
        <rFont val="Times New Roman"/>
        <charset val="134"/>
      </rPr>
      <t>≥47</t>
    </r>
    <r>
      <rPr>
        <sz val="9"/>
        <rFont val="宋体"/>
        <charset val="134"/>
      </rPr>
      <t>户</t>
    </r>
  </si>
  <si>
    <t>经济效益指标</t>
  </si>
  <si>
    <r>
      <rPr>
        <sz val="9"/>
        <rFont val="Times New Roman"/>
        <charset val="134"/>
      </rPr>
      <t>≥9</t>
    </r>
    <r>
      <rPr>
        <sz val="9"/>
        <rFont val="宋体"/>
        <charset val="134"/>
      </rPr>
      <t>万元</t>
    </r>
  </si>
  <si>
    <t>产出指标</t>
  </si>
  <si>
    <t>质量指标</t>
  </si>
  <si>
    <t>★★★脱贫人口小额贷款还款率</t>
  </si>
  <si>
    <t>时效指标</t>
  </si>
  <si>
    <t>★贷款及时发放率</t>
  </si>
  <si>
    <t>★贷款风险补偿比率</t>
  </si>
  <si>
    <t>★★★小额信贷贴息利率</t>
  </si>
  <si>
    <t>数量指标</t>
  </si>
  <si>
    <t>★★★建档立卡脱贫户获得贷款金额</t>
  </si>
  <si>
    <r>
      <rPr>
        <sz val="9"/>
        <rFont val="Times New Roman"/>
        <charset val="134"/>
      </rPr>
      <t>≥235</t>
    </r>
    <r>
      <rPr>
        <sz val="9"/>
        <rFont val="宋体"/>
        <charset val="134"/>
      </rPr>
      <t>万元</t>
    </r>
  </si>
  <si>
    <t>满意度指标</t>
  </si>
  <si>
    <t>服务对象满意度指标</t>
  </si>
  <si>
    <t>≥90%</t>
  </si>
  <si>
    <t>★★★建档立卡脱贫户贷款申请满足率</t>
  </si>
  <si>
    <t>≥95%</t>
  </si>
  <si>
    <t>项目开始时间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</si>
  <si>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月</t>
    </r>
  </si>
  <si>
    <t>项目结束时间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</si>
  <si>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月</t>
    </r>
  </si>
  <si>
    <r>
      <rPr>
        <b/>
        <sz val="18"/>
        <color theme="1"/>
        <rFont val="方正小标宋_GBK"/>
        <charset val="134"/>
      </rPr>
      <t>项目支出绩效自评表</t>
    </r>
  </si>
  <si>
    <r>
      <rPr>
        <b/>
        <sz val="15"/>
        <color theme="1"/>
        <rFont val="方正楷体_GBK"/>
        <charset val="134"/>
      </rPr>
      <t>（</t>
    </r>
    <r>
      <rPr>
        <b/>
        <sz val="15"/>
        <color theme="1"/>
        <rFont val="Times New Roman"/>
        <charset val="134"/>
      </rPr>
      <t>2023</t>
    </r>
    <r>
      <rPr>
        <b/>
        <sz val="15"/>
        <color theme="1"/>
        <rFont val="方正楷体_GBK"/>
        <charset val="134"/>
      </rPr>
      <t>年度）</t>
    </r>
  </si>
  <si>
    <r>
      <rPr>
        <b/>
        <sz val="10.5"/>
        <color theme="1"/>
        <rFont val="方正仿宋_GBK"/>
        <charset val="134"/>
      </rPr>
      <t>项目名称</t>
    </r>
  </si>
  <si>
    <r>
      <rPr>
        <b/>
        <sz val="10.5"/>
        <color theme="1"/>
        <rFont val="宋体"/>
        <charset val="134"/>
      </rPr>
      <t>凤庆县</t>
    </r>
    <r>
      <rPr>
        <b/>
        <sz val="10.5"/>
        <color theme="1"/>
        <rFont val="Times New Roman"/>
        <charset val="134"/>
      </rPr>
      <t>2023</t>
    </r>
    <r>
      <rPr>
        <b/>
        <sz val="10.5"/>
        <color theme="1"/>
        <rFont val="宋体"/>
        <charset val="134"/>
      </rPr>
      <t>年度第一批脱贫人口</t>
    </r>
    <r>
      <rPr>
        <b/>
        <sz val="10.5"/>
        <color theme="1"/>
        <rFont val="Times New Roman"/>
        <charset val="134"/>
      </rPr>
      <t>“</t>
    </r>
    <r>
      <rPr>
        <b/>
        <sz val="10.5"/>
        <color theme="1"/>
        <rFont val="宋体"/>
        <charset val="134"/>
      </rPr>
      <t>人人持证</t>
    </r>
    <r>
      <rPr>
        <b/>
        <sz val="10.5"/>
        <color theme="1"/>
        <rFont val="Times New Roman"/>
        <charset val="134"/>
      </rPr>
      <t xml:space="preserve"> </t>
    </r>
    <r>
      <rPr>
        <b/>
        <sz val="10.5"/>
        <color theme="1"/>
        <rFont val="宋体"/>
        <charset val="134"/>
      </rPr>
      <t>技能致富</t>
    </r>
    <r>
      <rPr>
        <b/>
        <sz val="10.5"/>
        <color theme="1"/>
        <rFont val="Times New Roman"/>
        <charset val="134"/>
      </rPr>
      <t>”</t>
    </r>
    <r>
      <rPr>
        <b/>
        <sz val="10.5"/>
        <color theme="1"/>
        <rFont val="宋体"/>
        <charset val="134"/>
      </rPr>
      <t>专项行动培训项目</t>
    </r>
  </si>
  <si>
    <r>
      <rPr>
        <b/>
        <sz val="10.5"/>
        <color theme="1"/>
        <rFont val="方正仿宋_GBK"/>
        <charset val="134"/>
      </rPr>
      <t>主管部门</t>
    </r>
  </si>
  <si>
    <r>
      <rPr>
        <b/>
        <sz val="10.5"/>
        <color theme="1"/>
        <rFont val="宋体"/>
        <charset val="134"/>
      </rPr>
      <t>凤庆县乡村振兴局</t>
    </r>
  </si>
  <si>
    <r>
      <rPr>
        <b/>
        <sz val="10.5"/>
        <color theme="1"/>
        <rFont val="方正仿宋_GBK"/>
        <charset val="134"/>
      </rPr>
      <t>实施单位</t>
    </r>
  </si>
  <si>
    <r>
      <rPr>
        <b/>
        <sz val="10.5"/>
        <color theme="1"/>
        <rFont val="方正仿宋_GBK"/>
        <charset val="134"/>
      </rPr>
      <t>项目资金（万元）</t>
    </r>
  </si>
  <si>
    <r>
      <rPr>
        <b/>
        <sz val="10.5"/>
        <color theme="1"/>
        <rFont val="方正仿宋_GBK"/>
        <charset val="134"/>
      </rPr>
      <t>年初预算</t>
    </r>
  </si>
  <si>
    <r>
      <rPr>
        <b/>
        <sz val="10.5"/>
        <color theme="1"/>
        <rFont val="方正仿宋_GBK"/>
        <charset val="134"/>
      </rPr>
      <t>全年预算数</t>
    </r>
  </si>
  <si>
    <r>
      <rPr>
        <b/>
        <sz val="10.5"/>
        <color theme="1"/>
        <rFont val="方正仿宋_GBK"/>
        <charset val="134"/>
      </rPr>
      <t>全年执行数</t>
    </r>
  </si>
  <si>
    <r>
      <rPr>
        <b/>
        <sz val="10.5"/>
        <color theme="1"/>
        <rFont val="方正仿宋_GBK"/>
        <charset val="134"/>
      </rPr>
      <t>分值</t>
    </r>
  </si>
  <si>
    <r>
      <rPr>
        <b/>
        <sz val="10.5"/>
        <color theme="1"/>
        <rFont val="方正仿宋_GBK"/>
        <charset val="134"/>
      </rPr>
      <t>执行率</t>
    </r>
  </si>
  <si>
    <r>
      <rPr>
        <b/>
        <sz val="10.5"/>
        <color theme="1"/>
        <rFont val="方正仿宋_GBK"/>
        <charset val="134"/>
      </rPr>
      <t>得分</t>
    </r>
  </si>
  <si>
    <r>
      <rPr>
        <b/>
        <sz val="10.5"/>
        <color theme="1"/>
        <rFont val="方正仿宋_GBK"/>
        <charset val="134"/>
      </rPr>
      <t>年度资金总额</t>
    </r>
  </si>
  <si>
    <r>
      <rPr>
        <b/>
        <sz val="10.5"/>
        <color theme="1"/>
        <rFont val="方正仿宋_GBK"/>
        <charset val="134"/>
      </rPr>
      <t>其中：当年本级财力安排</t>
    </r>
  </si>
  <si>
    <r>
      <rPr>
        <b/>
        <sz val="10.5"/>
        <color theme="1"/>
        <rFont val="方正仿宋_GBK"/>
        <charset val="134"/>
      </rPr>
      <t>当年上级专款</t>
    </r>
  </si>
  <si>
    <r>
      <rPr>
        <b/>
        <sz val="10.5"/>
        <color theme="1"/>
        <rFont val="方正仿宋_GBK"/>
        <charset val="134"/>
      </rPr>
      <t>结余结转资金</t>
    </r>
  </si>
  <si>
    <r>
      <rPr>
        <b/>
        <sz val="10.5"/>
        <color theme="1"/>
        <rFont val="方正仿宋_GBK"/>
        <charset val="134"/>
      </rPr>
      <t>其他资金</t>
    </r>
  </si>
  <si>
    <r>
      <rPr>
        <b/>
        <sz val="10.5"/>
        <color theme="1"/>
        <rFont val="方正仿宋_GBK"/>
        <charset val="134"/>
      </rPr>
      <t>年度总体目标</t>
    </r>
  </si>
  <si>
    <r>
      <rPr>
        <b/>
        <sz val="10.5"/>
        <color theme="1"/>
        <rFont val="方正仿宋_GBK"/>
        <charset val="134"/>
      </rPr>
      <t>预期目标</t>
    </r>
  </si>
  <si>
    <r>
      <rPr>
        <b/>
        <sz val="10.5"/>
        <color theme="1"/>
        <rFont val="方正仿宋_GBK"/>
        <charset val="134"/>
      </rPr>
      <t>实际完成情况</t>
    </r>
  </si>
  <si>
    <r>
      <rPr>
        <sz val="10.5"/>
        <color theme="1"/>
        <rFont val="宋体"/>
        <charset val="134"/>
      </rPr>
      <t>通过开展脱贫人口</t>
    </r>
    <r>
      <rPr>
        <sz val="10.5"/>
        <color theme="1"/>
        <rFont val="Times New Roman"/>
        <charset val="134"/>
      </rPr>
      <t>“</t>
    </r>
    <r>
      <rPr>
        <sz val="10.5"/>
        <color theme="1"/>
        <rFont val="宋体"/>
        <charset val="134"/>
      </rPr>
      <t>人人持证</t>
    </r>
    <r>
      <rPr>
        <sz val="10.5"/>
        <color theme="1"/>
        <rFont val="Times New Roman"/>
        <charset val="134"/>
      </rPr>
      <t xml:space="preserve"> </t>
    </r>
    <r>
      <rPr>
        <sz val="10.5"/>
        <color theme="1"/>
        <rFont val="宋体"/>
        <charset val="134"/>
      </rPr>
      <t>技能致富</t>
    </r>
    <r>
      <rPr>
        <sz val="10.5"/>
        <color theme="1"/>
        <rFont val="Times New Roman"/>
        <charset val="134"/>
      </rPr>
      <t>”</t>
    </r>
    <r>
      <rPr>
        <sz val="10.5"/>
        <color theme="1"/>
        <rFont val="宋体"/>
        <charset val="134"/>
      </rPr>
      <t>专项行动培训，第一批计划培训</t>
    </r>
    <r>
      <rPr>
        <sz val="10.5"/>
        <color theme="1"/>
        <rFont val="Times New Roman"/>
        <charset val="134"/>
      </rPr>
      <t>1410</t>
    </r>
    <r>
      <rPr>
        <sz val="10.5"/>
        <color theme="1"/>
        <rFont val="宋体"/>
        <charset val="134"/>
      </rPr>
      <t>人。切实提升脱贫人口和监测对象劳动力职业技能水平，提高持证率和就业率。</t>
    </r>
  </si>
  <si>
    <r>
      <rPr>
        <sz val="10.5"/>
        <color theme="1"/>
        <rFont val="宋体"/>
        <charset val="134"/>
      </rPr>
      <t>开展脱贫人口</t>
    </r>
    <r>
      <rPr>
        <sz val="10.5"/>
        <color theme="1"/>
        <rFont val="Times New Roman"/>
        <charset val="134"/>
      </rPr>
      <t>“</t>
    </r>
    <r>
      <rPr>
        <sz val="10.5"/>
        <color theme="1"/>
        <rFont val="宋体"/>
        <charset val="134"/>
      </rPr>
      <t>人人持证</t>
    </r>
    <r>
      <rPr>
        <sz val="10.5"/>
        <color theme="1"/>
        <rFont val="Times New Roman"/>
        <charset val="134"/>
      </rPr>
      <t xml:space="preserve"> </t>
    </r>
    <r>
      <rPr>
        <sz val="10.5"/>
        <color theme="1"/>
        <rFont val="宋体"/>
        <charset val="134"/>
      </rPr>
      <t>技能致富</t>
    </r>
    <r>
      <rPr>
        <sz val="10.5"/>
        <color theme="1"/>
        <rFont val="Times New Roman"/>
        <charset val="134"/>
      </rPr>
      <t>”</t>
    </r>
    <r>
      <rPr>
        <sz val="10.5"/>
        <color theme="1"/>
        <rFont val="宋体"/>
        <charset val="134"/>
      </rPr>
      <t>专项行动培训1334人。发放补贴186.264万元。</t>
    </r>
  </si>
  <si>
    <r>
      <rPr>
        <b/>
        <sz val="10.5"/>
        <color theme="1"/>
        <rFont val="方正仿宋_GBK"/>
        <charset val="134"/>
      </rPr>
      <t>绩效指标</t>
    </r>
  </si>
  <si>
    <r>
      <rPr>
        <b/>
        <sz val="10.5"/>
        <color theme="1"/>
        <rFont val="方正仿宋_GBK"/>
        <charset val="134"/>
      </rPr>
      <t>一级</t>
    </r>
  </si>
  <si>
    <r>
      <rPr>
        <b/>
        <sz val="10.5"/>
        <color theme="1"/>
        <rFont val="方正仿宋_GBK"/>
        <charset val="134"/>
      </rPr>
      <t>二级指标</t>
    </r>
  </si>
  <si>
    <r>
      <rPr>
        <b/>
        <sz val="10.5"/>
        <color theme="1"/>
        <rFont val="方正仿宋_GBK"/>
        <charset val="134"/>
      </rPr>
      <t>三级指标</t>
    </r>
  </si>
  <si>
    <r>
      <rPr>
        <b/>
        <sz val="10.5"/>
        <color theme="1"/>
        <rFont val="方正仿宋_GBK"/>
        <charset val="134"/>
      </rPr>
      <t>年度指标值</t>
    </r>
  </si>
  <si>
    <r>
      <rPr>
        <b/>
        <sz val="10.5"/>
        <color theme="1"/>
        <rFont val="方正仿宋_GBK"/>
        <charset val="134"/>
      </rPr>
      <t>实际完成值</t>
    </r>
  </si>
  <si>
    <r>
      <rPr>
        <b/>
        <sz val="10.5"/>
        <color theme="1"/>
        <rFont val="方正仿宋_GBK"/>
        <charset val="134"/>
      </rPr>
      <t>偏差原因分析及改进措施</t>
    </r>
  </si>
  <si>
    <t>★建档立卡劳动力就业人数</t>
  </si>
  <si>
    <r>
      <rPr>
        <sz val="9"/>
        <rFont val="Times New Roman"/>
        <charset val="134"/>
      </rPr>
      <t>≥1410</t>
    </r>
    <r>
      <rPr>
        <sz val="9"/>
        <rFont val="宋体"/>
        <charset val="134"/>
      </rPr>
      <t>人</t>
    </r>
  </si>
  <si>
    <t>★受益脱贫人口满意度</t>
  </si>
  <si>
    <t>成本指标</t>
  </si>
  <si>
    <t>★职业培训补贴人均标准</t>
  </si>
  <si>
    <r>
      <rPr>
        <sz val="9"/>
        <rFont val="Times New Roman"/>
        <charset val="134"/>
      </rPr>
      <t>≤60</t>
    </r>
    <r>
      <rPr>
        <sz val="9"/>
        <rFont val="宋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人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天</t>
    </r>
  </si>
  <si>
    <t>★★★享受职业培训补贴人次数</t>
  </si>
  <si>
    <r>
      <rPr>
        <sz val="9"/>
        <rFont val="Times New Roman"/>
        <charset val="134"/>
      </rPr>
      <t>≥1410</t>
    </r>
    <r>
      <rPr>
        <sz val="9"/>
        <rFont val="宋体"/>
        <charset val="134"/>
      </rPr>
      <t>人次</t>
    </r>
  </si>
  <si>
    <t>资金在规定时间内下达率</t>
  </si>
  <si>
    <t>零就业家庭帮扶率</t>
  </si>
  <si>
    <t>公共就业服务满意度</t>
  </si>
  <si>
    <t>就业困难人员就业人数</t>
  </si>
  <si>
    <r>
      <rPr>
        <sz val="9"/>
        <rFont val="Times New Roman"/>
        <charset val="134"/>
      </rPr>
      <t>≥480</t>
    </r>
    <r>
      <rPr>
        <sz val="9"/>
        <rFont val="宋体"/>
        <charset val="134"/>
      </rPr>
      <t>人</t>
    </r>
  </si>
  <si>
    <r>
      <rPr>
        <sz val="9"/>
        <rFont val="Times New Roman"/>
        <charset val="134"/>
      </rPr>
      <t xml:space="preserve">   </t>
    </r>
    <r>
      <rPr>
        <sz val="9"/>
        <rFont val="宋体"/>
        <charset val="134"/>
      </rPr>
      <t>★其中：建档立卡劳动力享受职业培训补贴人次数</t>
    </r>
  </si>
  <si>
    <t>★★★职业培训补贴发放准确率</t>
  </si>
  <si>
    <t>补贴资金在规定时间内支付到位率</t>
  </si>
  <si>
    <t>★★★发放培训生活补贴金额</t>
  </si>
  <si>
    <r>
      <rPr>
        <sz val="9"/>
        <rFont val="Times New Roman"/>
        <charset val="134"/>
      </rPr>
      <t>≥54.564</t>
    </r>
    <r>
      <rPr>
        <sz val="9"/>
        <rFont val="宋体"/>
        <charset val="134"/>
      </rPr>
      <t>万元</t>
    </r>
  </si>
  <si>
    <t>培训开始时间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</si>
  <si>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24</t>
    </r>
    <r>
      <rPr>
        <sz val="9"/>
        <rFont val="宋体"/>
        <charset val="134"/>
      </rPr>
      <t>日</t>
    </r>
  </si>
  <si>
    <t>培训结束时间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</si>
  <si>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30</t>
    </r>
    <r>
      <rPr>
        <sz val="9"/>
        <rFont val="宋体"/>
        <charset val="134"/>
      </rPr>
      <t>日</t>
    </r>
  </si>
  <si>
    <r>
      <rPr>
        <b/>
        <sz val="10.5"/>
        <color theme="1"/>
        <rFont val="方正仿宋_GBK"/>
        <charset val="134"/>
      </rPr>
      <t>其他需要说明的事项</t>
    </r>
  </si>
  <si>
    <r>
      <rPr>
        <b/>
        <sz val="10.5"/>
        <color theme="1"/>
        <rFont val="方正仿宋_GBK"/>
        <charset val="134"/>
      </rPr>
      <t>总分</t>
    </r>
  </si>
  <si>
    <r>
      <rPr>
        <b/>
        <sz val="10.5"/>
        <color theme="1"/>
        <rFont val="方正仿宋_GBK"/>
        <charset val="134"/>
      </rPr>
      <t>优</t>
    </r>
  </si>
  <si>
    <t>凤庆县2023年度第二批脱贫人口“人人持证 技能致富”专项行动培训项目</t>
  </si>
  <si>
    <t>凤庆县乡村振兴局、凤庆县人社局</t>
  </si>
  <si>
    <t>通过深入贯彻落实“技能云南”行动，以“提技能、促就业、增收入”为核心，以“规范、提质”为目标组织脱贫人口开展生产经营和就业技能等职业培训2882人次，提升职业技能水平，提高持证率和就业率。</t>
  </si>
  <si>
    <t>完成以“提技能、促就业、增收入”为核心，以“规范、提质”为目标组织脱贫人口开展生产经营和就业技能等职业培训2882人次。</t>
  </si>
  <si>
    <r>
      <rPr>
        <sz val="9"/>
        <rFont val="宋体"/>
        <charset val="134"/>
      </rPr>
      <t>★建档立卡脱贫劳动力就业人数</t>
    </r>
  </si>
  <si>
    <r>
      <rPr>
        <sz val="9"/>
        <rFont val="Times New Roman"/>
        <charset val="134"/>
      </rPr>
      <t>≥2882</t>
    </r>
    <r>
      <rPr>
        <sz val="9"/>
        <rFont val="宋体"/>
        <charset val="134"/>
      </rPr>
      <t>人次</t>
    </r>
  </si>
  <si>
    <r>
      <rPr>
        <sz val="9"/>
        <rFont val="宋体"/>
        <charset val="134"/>
      </rPr>
      <t>★受益脱贫人口满意度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</si>
  <si>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</si>
  <si>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★职业培训补贴人均标准</t>
    </r>
  </si>
  <si>
    <r>
      <rPr>
        <sz val="9"/>
        <rFont val="Times New Roman"/>
        <charset val="134"/>
      </rPr>
      <t>≥800</t>
    </r>
    <r>
      <rPr>
        <sz val="9"/>
        <rFont val="宋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人</t>
    </r>
  </si>
  <si>
    <r>
      <rPr>
        <sz val="9"/>
        <rFont val="宋体"/>
        <charset val="134"/>
      </rPr>
      <t>★★★享受职业培训补贴人次数</t>
    </r>
  </si>
  <si>
    <r>
      <rPr>
        <sz val="9"/>
        <rFont val="宋体"/>
        <charset val="134"/>
      </rPr>
      <t>资金在规定时间内下达率</t>
    </r>
  </si>
  <si>
    <r>
      <rPr>
        <sz val="9"/>
        <rFont val="宋体"/>
        <charset val="134"/>
      </rPr>
      <t>零就业家庭帮扶率</t>
    </r>
  </si>
  <si>
    <r>
      <rPr>
        <sz val="9"/>
        <rFont val="宋体"/>
        <charset val="134"/>
      </rPr>
      <t>公共就业服务满意度</t>
    </r>
  </si>
  <si>
    <r>
      <rPr>
        <sz val="9"/>
        <rFont val="宋体"/>
        <charset val="134"/>
      </rPr>
      <t>就业困难人员就业人数</t>
    </r>
  </si>
  <si>
    <r>
      <rPr>
        <sz val="9"/>
        <rFont val="Times New Roman"/>
        <charset val="134"/>
      </rPr>
      <t>≥620</t>
    </r>
    <r>
      <rPr>
        <sz val="9"/>
        <rFont val="宋体"/>
        <charset val="134"/>
      </rPr>
      <t>人</t>
    </r>
  </si>
  <si>
    <r>
      <rPr>
        <sz val="9"/>
        <rFont val="Times New Roman"/>
        <charset val="134"/>
      </rPr>
      <t xml:space="preserve">   </t>
    </r>
    <r>
      <rPr>
        <sz val="9"/>
        <rFont val="宋体"/>
        <charset val="134"/>
      </rPr>
      <t>★其中：建档立卡户劳动力享受职业培训补贴人次数</t>
    </r>
  </si>
  <si>
    <r>
      <rPr>
        <sz val="9"/>
        <rFont val="宋体"/>
        <charset val="134"/>
      </rPr>
      <t>★★★职业培训补贴发放准确率</t>
    </r>
  </si>
  <si>
    <r>
      <rPr>
        <sz val="9"/>
        <rFont val="宋体"/>
        <charset val="134"/>
      </rPr>
      <t>补贴资金在规定时间内支付到位率</t>
    </r>
  </si>
  <si>
    <t>凤庆县2023年度乡村公益岗补助项目</t>
  </si>
  <si>
    <t>通过开发乡村公益岗工作，安置使用脱贫人口和监测对象劳动力400人，为脱贫人口和监测对象提供就业岗位，增加群众收入。</t>
  </si>
  <si>
    <t>完成开发乡村公益岗工作，安置使用脱贫人口和监测对象劳动力400人，发放补贴金额191.84万元。</t>
  </si>
  <si>
    <t>★公益性岗位补贴发放准确率</t>
  </si>
  <si>
    <t>≥96%</t>
  </si>
  <si>
    <t>★公益性岗位补贴人均标准</t>
  </si>
  <si>
    <r>
      <rPr>
        <sz val="9"/>
        <rFont val="Times New Roman"/>
        <charset val="134"/>
      </rPr>
      <t>800</t>
    </r>
    <r>
      <rPr>
        <sz val="9"/>
        <rFont val="宋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人</t>
    </r>
    <r>
      <rPr>
        <sz val="9"/>
        <rFont val="Times New Roman"/>
        <charset val="134"/>
      </rPr>
      <t>.</t>
    </r>
    <r>
      <rPr>
        <sz val="9"/>
        <rFont val="宋体"/>
        <charset val="134"/>
      </rPr>
      <t>月</t>
    </r>
  </si>
  <si>
    <t>800元/人.月</t>
  </si>
  <si>
    <t>★★★发放公益性岗位补贴金额</t>
  </si>
  <si>
    <r>
      <rPr>
        <sz val="9"/>
        <rFont val="Times New Roman"/>
        <charset val="134"/>
      </rPr>
      <t>≥192</t>
    </r>
    <r>
      <rPr>
        <sz val="9"/>
        <rFont val="宋体"/>
        <charset val="134"/>
      </rPr>
      <t>万元</t>
    </r>
  </si>
  <si>
    <r>
      <rPr>
        <sz val="9"/>
        <color rgb="FF000000"/>
        <rFont val="Times New Roman"/>
        <charset val="134"/>
      </rPr>
      <t>191.84</t>
    </r>
    <r>
      <rPr>
        <sz val="9"/>
        <color rgb="FF000000"/>
        <rFont val="宋体"/>
        <charset val="134"/>
      </rPr>
      <t>万元</t>
    </r>
  </si>
  <si>
    <r>
      <rPr>
        <sz val="9"/>
        <rFont val="Times New Roman"/>
        <charset val="134"/>
      </rPr>
      <t>≥400</t>
    </r>
    <r>
      <rPr>
        <sz val="9"/>
        <rFont val="宋体"/>
        <charset val="134"/>
      </rPr>
      <t>人</t>
    </r>
  </si>
  <si>
    <t>≥400人</t>
  </si>
  <si>
    <t>≥86%</t>
  </si>
  <si>
    <t>★享受公益性岗位补贴人数</t>
  </si>
  <si>
    <r>
      <rPr>
        <sz val="9"/>
        <rFont val="Times New Roman"/>
        <charset val="134"/>
      </rPr>
      <t>400</t>
    </r>
    <r>
      <rPr>
        <sz val="9"/>
        <rFont val="宋体"/>
        <charset val="134"/>
      </rPr>
      <t>人</t>
    </r>
  </si>
  <si>
    <t>400人</t>
  </si>
  <si>
    <t>公益性岗位补助开始时间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</si>
  <si>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月</t>
    </r>
  </si>
  <si>
    <t>2023年3月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</si>
  <si>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公益性岗位补助结束时间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</si>
  <si>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月</t>
    </r>
  </si>
  <si>
    <t>2023年8月</t>
  </si>
  <si>
    <t>凤庆县2023年新增乡村公益岗补助项目</t>
  </si>
  <si>
    <t>通过对已安置使用脱贫人口和监测对象劳动力9至10月份补助400人，为脱贫人口和监测对象提供就业岗位400个，增加群众工资性收入64万元。</t>
  </si>
  <si>
    <t>完成开发乡村公益岗工作，安置使用脱贫人口和监测对象劳动力400人，发放补贴金额64万元。</t>
  </si>
  <si>
    <t>★建档立卡脱贫劳动力就业人数</t>
  </si>
  <si>
    <t>800元</t>
  </si>
  <si>
    <t>≥64万元</t>
  </si>
  <si>
    <t>凤庆县2023年雨露计划补助项目</t>
  </si>
  <si>
    <t>通过雨露计划工作，对全县13个乡镇符合条件的脱贫户（含监测对象）学生接受全日制普通大专、高职院校、技师学院、职业本科院校等高等职业教育进行补助，预计补助学生2600人次，包括2023年春季、秋季2个学期。切实减轻脱贫人口和监测对象家庭教育支出负担，为促进学生稳定就业提供支持。</t>
  </si>
  <si>
    <t>对全县13个乡镇符合条件的脱贫户（含监测对象）学生接受全日制普通大专、高职院校、技师学院、职业本科院校等高等职业教育进行补助450万元。</t>
  </si>
  <si>
    <t>★★★接受全日制职业高中中等职业教育的补助标准</t>
  </si>
  <si>
    <r>
      <rPr>
        <sz val="9"/>
        <rFont val="Arial Narrow"/>
        <charset val="134"/>
      </rPr>
      <t>≤3000</t>
    </r>
    <r>
      <rPr>
        <sz val="9"/>
        <rFont val="宋体"/>
        <charset val="134"/>
      </rPr>
      <t>元</t>
    </r>
    <r>
      <rPr>
        <sz val="9"/>
        <rFont val="Arial Narrow"/>
        <charset val="134"/>
      </rPr>
      <t>/</t>
    </r>
    <r>
      <rPr>
        <sz val="9"/>
        <rFont val="宋体"/>
        <charset val="134"/>
      </rPr>
      <t>人</t>
    </r>
    <r>
      <rPr>
        <sz val="9"/>
        <rFont val="Arial Narrow"/>
        <charset val="134"/>
      </rPr>
      <t>/</t>
    </r>
    <r>
      <rPr>
        <sz val="9"/>
        <rFont val="宋体"/>
        <charset val="134"/>
      </rPr>
      <t>年</t>
    </r>
  </si>
  <si>
    <t>建档立卡脱贫户子女全程全部接受资助的比例</t>
  </si>
  <si>
    <t>★★★受助学生满意度</t>
  </si>
  <si>
    <t>受助学生家长满意度</t>
  </si>
  <si>
    <t>★★★资助建档立卡脱贫户子女人数</t>
  </si>
  <si>
    <r>
      <rPr>
        <sz val="9"/>
        <rFont val="Arial Narrow"/>
        <charset val="134"/>
      </rPr>
      <t>≥2618</t>
    </r>
    <r>
      <rPr>
        <sz val="9"/>
        <rFont val="宋体"/>
        <charset val="134"/>
      </rPr>
      <t>人</t>
    </r>
  </si>
  <si>
    <r>
      <rPr>
        <sz val="9"/>
        <rFont val="Arial Narrow"/>
        <charset val="134"/>
      </rPr>
      <t>2531</t>
    </r>
    <r>
      <rPr>
        <sz val="9"/>
        <rFont val="宋体"/>
        <charset val="134"/>
      </rPr>
      <t>人</t>
    </r>
  </si>
  <si>
    <t>接受补助的学生中建档立卡脱贫户子女占比</t>
  </si>
  <si>
    <t>资助标准达标率</t>
  </si>
  <si>
    <t>资助经费及时发放率</t>
  </si>
  <si>
    <t>接受全日制普通大专、高职院校、技师学院、职业本科院校等高等职业教育的补助标准</t>
  </si>
  <si>
    <r>
      <rPr>
        <sz val="9"/>
        <rFont val="Arial Narrow"/>
        <charset val="134"/>
      </rPr>
      <t>≤5000</t>
    </r>
    <r>
      <rPr>
        <sz val="9"/>
        <rFont val="宋体"/>
        <charset val="134"/>
      </rPr>
      <t>元</t>
    </r>
    <r>
      <rPr>
        <sz val="9"/>
        <rFont val="Arial Narrow"/>
        <charset val="134"/>
      </rPr>
      <t>/</t>
    </r>
    <r>
      <rPr>
        <sz val="9"/>
        <rFont val="宋体"/>
        <charset val="134"/>
      </rPr>
      <t>人</t>
    </r>
    <r>
      <rPr>
        <sz val="9"/>
        <rFont val="Arial Narrow"/>
        <charset val="134"/>
      </rPr>
      <t>/</t>
    </r>
    <r>
      <rPr>
        <sz val="9"/>
        <rFont val="宋体"/>
        <charset val="134"/>
      </rPr>
      <t>年</t>
    </r>
  </si>
  <si>
    <t>接受全日制普通中专、技工院校中等职业教育的补助标准</t>
  </si>
  <si>
    <r>
      <rPr>
        <sz val="9"/>
        <rFont val="Arial Narrow"/>
        <charset val="134"/>
      </rPr>
      <t>≤4000</t>
    </r>
    <r>
      <rPr>
        <sz val="9"/>
        <rFont val="宋体"/>
        <charset val="134"/>
      </rPr>
      <t>元</t>
    </r>
    <r>
      <rPr>
        <sz val="9"/>
        <rFont val="Arial Narrow"/>
        <charset val="134"/>
      </rPr>
      <t>/</t>
    </r>
    <r>
      <rPr>
        <sz val="9"/>
        <rFont val="宋体"/>
        <charset val="134"/>
      </rPr>
      <t>人</t>
    </r>
    <r>
      <rPr>
        <sz val="9"/>
        <rFont val="Arial Narrow"/>
        <charset val="134"/>
      </rPr>
      <t>/</t>
    </r>
    <r>
      <rPr>
        <sz val="9"/>
        <rFont val="宋体"/>
        <charset val="134"/>
      </rPr>
      <t>年</t>
    </r>
  </si>
  <si>
    <r>
      <rPr>
        <sz val="9"/>
        <rFont val="Arial Narrow"/>
        <charset val="134"/>
      </rPr>
      <t>2023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1</t>
    </r>
    <r>
      <rPr>
        <sz val="9"/>
        <rFont val="宋体"/>
        <charset val="134"/>
      </rPr>
      <t>月</t>
    </r>
  </si>
  <si>
    <r>
      <rPr>
        <sz val="9"/>
        <rFont val="Arial Narrow"/>
        <charset val="134"/>
      </rPr>
      <t>2023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10</t>
    </r>
    <r>
      <rPr>
        <sz val="9"/>
        <rFont val="宋体"/>
        <charset val="134"/>
      </rPr>
      <t>月</t>
    </r>
  </si>
  <si>
    <t>100%</t>
  </si>
  <si>
    <t>凤庆县2023年春季及秋季学期雨露计划补助</t>
  </si>
  <si>
    <t>对全县13个乡镇符合条件的脱贫户（含监测对象）学生接受全日制普通大专、高职院校、技师学院、职业本科院校等高等职业教育发放补助361.65万元。</t>
  </si>
  <si>
    <r>
      <rPr>
        <sz val="9"/>
        <rFont val="宋体"/>
        <charset val="134"/>
      </rPr>
      <t>★★★建档立卡户子女生均资助标准（接受全日制普通大专、高职院校、技师学院、职业本科院校等高等职业教育）</t>
    </r>
  </si>
  <si>
    <r>
      <rPr>
        <sz val="9"/>
        <rFont val="Times New Roman"/>
        <charset val="134"/>
      </rPr>
      <t>≤5000</t>
    </r>
    <r>
      <rPr>
        <sz val="9"/>
        <rFont val="宋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学年</t>
    </r>
  </si>
  <si>
    <r>
      <rPr>
        <sz val="9"/>
        <rFont val="宋体"/>
        <charset val="134"/>
      </rPr>
      <t>★★★资助建档立卡户子女人数</t>
    </r>
  </si>
  <si>
    <r>
      <rPr>
        <sz val="9"/>
        <rFont val="Times New Roman"/>
        <charset val="134"/>
      </rPr>
      <t>≥2600</t>
    </r>
    <r>
      <rPr>
        <sz val="9"/>
        <rFont val="宋体"/>
        <charset val="134"/>
      </rPr>
      <t>人</t>
    </r>
  </si>
  <si>
    <r>
      <rPr>
        <sz val="9"/>
        <rFont val="Times New Roman"/>
        <charset val="134"/>
      </rPr>
      <t>2545</t>
    </r>
    <r>
      <rPr>
        <sz val="9"/>
        <rFont val="宋体"/>
        <charset val="134"/>
      </rPr>
      <t>人</t>
    </r>
  </si>
  <si>
    <r>
      <rPr>
        <sz val="9"/>
        <rFont val="宋体"/>
        <charset val="134"/>
      </rPr>
      <t>建档立卡户子女全程全部接受资助的比例</t>
    </r>
  </si>
  <si>
    <r>
      <rPr>
        <sz val="9"/>
        <rFont val="宋体"/>
        <charset val="134"/>
      </rPr>
      <t>★★★受助学生满意度</t>
    </r>
  </si>
  <si>
    <r>
      <rPr>
        <sz val="9"/>
        <rFont val="宋体"/>
        <charset val="134"/>
      </rPr>
      <t>资助标准达标率</t>
    </r>
  </si>
  <si>
    <r>
      <rPr>
        <sz val="9"/>
        <rFont val="宋体"/>
        <charset val="134"/>
      </rPr>
      <t>接受补助的学生中建档立卡户子女占比</t>
    </r>
  </si>
  <si>
    <r>
      <rPr>
        <sz val="9"/>
        <rFont val="宋体"/>
        <charset val="134"/>
      </rPr>
      <t>资助经费及时发放率</t>
    </r>
  </si>
  <si>
    <r>
      <rPr>
        <sz val="9"/>
        <rFont val="宋体"/>
        <charset val="134"/>
      </rPr>
      <t>受助学生家长满意度</t>
    </r>
  </si>
  <si>
    <r>
      <rPr>
        <sz val="9"/>
        <rFont val="宋体"/>
        <charset val="134"/>
      </rPr>
      <t>★★★建档立卡户子女生均资助标准（接受全日制普通中专、技工院校中等职业教育）</t>
    </r>
  </si>
  <si>
    <r>
      <rPr>
        <sz val="9"/>
        <rFont val="Times New Roman"/>
        <charset val="134"/>
      </rPr>
      <t>≤4000</t>
    </r>
    <r>
      <rPr>
        <sz val="9"/>
        <rFont val="宋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学年</t>
    </r>
  </si>
  <si>
    <r>
      <rPr>
        <sz val="9"/>
        <rFont val="宋体"/>
        <charset val="134"/>
      </rPr>
      <t>★★★建档立卡户子女生均资助标准（接受全日制职业高中中等职业教育）</t>
    </r>
  </si>
  <si>
    <r>
      <rPr>
        <sz val="9"/>
        <rFont val="Times New Roman"/>
        <charset val="134"/>
      </rPr>
      <t>≤3000</t>
    </r>
    <r>
      <rPr>
        <sz val="9"/>
        <rFont val="宋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学年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</si>
  <si>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月</t>
    </r>
  </si>
  <si>
    <t>凤庆县2023年省级财政衔接推进乡村振兴补助资金（巩固拓展脱贫攻坚成果和乡村振兴任务）项目管理费</t>
  </si>
  <si>
    <t>通过项目前期规划设计、评审评估、招标监理、检查验收、绩效评价以及资金监管工作，提升了项目管理水平，确保项目按时开工，按时完工、按时交付使用。</t>
  </si>
  <si>
    <t>按时完成了项目编报、安排下达，年度内开展项目检查2次，确保项目资金规范安全有效运行，发挥衔接资金的益贫带贫效益。</t>
  </si>
  <si>
    <t>项目管理费支出</t>
  </si>
  <si>
    <r>
      <rPr>
        <sz val="9"/>
        <rFont val="Times New Roman"/>
        <charset val="134"/>
      </rPr>
      <t>≥86.94</t>
    </r>
    <r>
      <rPr>
        <sz val="9"/>
        <rFont val="宋体"/>
        <charset val="134"/>
      </rPr>
      <t>万元</t>
    </r>
  </si>
  <si>
    <t>因县级财政保障能力较弱，资金拨付困难。</t>
  </si>
  <si>
    <t>项目检查</t>
  </si>
  <si>
    <r>
      <rPr>
        <sz val="9"/>
        <rFont val="Times New Roman"/>
        <charset val="134"/>
      </rPr>
      <t>≥2</t>
    </r>
    <r>
      <rPr>
        <sz val="9"/>
        <rFont val="宋体"/>
        <charset val="134"/>
      </rPr>
      <t>次</t>
    </r>
  </si>
  <si>
    <t>项目验收合格率</t>
  </si>
  <si>
    <t>部分项目未完工，尚未验收</t>
  </si>
  <si>
    <t>项目（工程）完成及时率</t>
  </si>
  <si>
    <t xml:space="preserve"> </t>
  </si>
  <si>
    <t>项目管理费成本</t>
  </si>
  <si>
    <r>
      <rPr>
        <sz val="9"/>
        <rFont val="Times New Roman"/>
        <charset val="134"/>
      </rPr>
      <t>≤86.94</t>
    </r>
    <r>
      <rPr>
        <sz val="9"/>
        <rFont val="宋体"/>
        <charset val="134"/>
      </rPr>
      <t>万元</t>
    </r>
  </si>
  <si>
    <t>项目受益建档立卡脱贫人口数</t>
  </si>
  <si>
    <r>
      <rPr>
        <sz val="9"/>
        <rFont val="Times New Roman"/>
        <charset val="134"/>
      </rPr>
      <t>≥4815</t>
    </r>
    <r>
      <rPr>
        <sz val="9"/>
        <rFont val="宋体"/>
        <charset val="134"/>
      </rPr>
      <t>人</t>
    </r>
  </si>
  <si>
    <t>受益干部群众满意度</t>
  </si>
  <si>
    <t>凤庆县提前下达凤庆县2023年中央财政衔接推进乡村振兴补助资金（巩固拓展脱贫攻坚成果和乡村振兴任务）项目管理费</t>
  </si>
  <si>
    <r>
      <rPr>
        <sz val="9"/>
        <rFont val="宋体"/>
        <charset val="134"/>
      </rPr>
      <t>项目管理费支出</t>
    </r>
  </si>
  <si>
    <r>
      <rPr>
        <sz val="9"/>
        <rFont val="Times New Roman"/>
        <charset val="134"/>
      </rPr>
      <t>≥85.98</t>
    </r>
    <r>
      <rPr>
        <sz val="9"/>
        <rFont val="宋体"/>
        <charset val="134"/>
      </rPr>
      <t>万元</t>
    </r>
  </si>
  <si>
    <t>79.98万元</t>
  </si>
  <si>
    <r>
      <rPr>
        <sz val="9"/>
        <rFont val="宋体"/>
        <charset val="134"/>
      </rPr>
      <t>项目检查次数</t>
    </r>
  </si>
  <si>
    <t>2次</t>
  </si>
  <si>
    <r>
      <rPr>
        <sz val="9"/>
        <rFont val="宋体"/>
        <charset val="134"/>
      </rPr>
      <t>项目验收合格率</t>
    </r>
  </si>
  <si>
    <r>
      <rPr>
        <sz val="9"/>
        <rFont val="宋体"/>
        <charset val="134"/>
      </rPr>
      <t>项目（工程）完成及时率</t>
    </r>
  </si>
  <si>
    <r>
      <rPr>
        <sz val="9"/>
        <rFont val="宋体"/>
        <charset val="134"/>
      </rPr>
      <t>项目管理费支出成本</t>
    </r>
  </si>
  <si>
    <r>
      <rPr>
        <sz val="9"/>
        <rFont val="Times New Roman"/>
        <charset val="134"/>
      </rPr>
      <t>≤85.98</t>
    </r>
    <r>
      <rPr>
        <sz val="9"/>
        <rFont val="宋体"/>
        <charset val="134"/>
      </rPr>
      <t>万元</t>
    </r>
  </si>
  <si>
    <r>
      <rPr>
        <sz val="9"/>
        <rFont val="Times New Roman"/>
        <charset val="134"/>
      </rPr>
      <t>79.98</t>
    </r>
    <r>
      <rPr>
        <sz val="9"/>
        <rFont val="宋体"/>
        <charset val="134"/>
      </rPr>
      <t>万元</t>
    </r>
  </si>
  <si>
    <r>
      <rPr>
        <sz val="9"/>
        <rFont val="宋体"/>
        <charset val="134"/>
      </rPr>
      <t>项目受益建档立卡脱贫人口数</t>
    </r>
  </si>
  <si>
    <r>
      <rPr>
        <sz val="9"/>
        <rFont val="Times New Roman"/>
        <charset val="134"/>
      </rPr>
      <t>≥5644</t>
    </r>
    <r>
      <rPr>
        <sz val="9"/>
        <rFont val="宋体"/>
        <charset val="134"/>
      </rPr>
      <t>人</t>
    </r>
  </si>
  <si>
    <r>
      <rPr>
        <sz val="9"/>
        <rFont val="宋体"/>
        <charset val="134"/>
      </rPr>
      <t>受益干部群众满意度</t>
    </r>
  </si>
  <si>
    <t>凤庆县2023年第二批中央财政衔接推进乡村振兴补助资金（巩固脱贫攻坚推进乡村振兴任务）项目管理费</t>
  </si>
  <si>
    <t>通过项目前期规划设计、评审评估、招标监理、检查验收、绩效评价以及资金监管工作，确保项目按时开工，按时完工、按时交付使用。</t>
  </si>
  <si>
    <t>项目管理费提取标准</t>
  </si>
  <si>
    <t>≤1%</t>
  </si>
  <si>
    <r>
      <rPr>
        <sz val="9"/>
        <color theme="1"/>
        <rFont val="Times New Roman"/>
        <charset val="134"/>
      </rPr>
      <t>≥4.46</t>
    </r>
    <r>
      <rPr>
        <sz val="9"/>
        <color theme="1"/>
        <rFont val="方正仿宋_GBK"/>
        <charset val="134"/>
      </rPr>
      <t>万元</t>
    </r>
  </si>
  <si>
    <r>
      <rPr>
        <sz val="9"/>
        <rFont val="宋体"/>
        <charset val="134"/>
      </rPr>
      <t>项目按时完工率</t>
    </r>
  </si>
  <si>
    <t>项目有序推进</t>
  </si>
  <si>
    <r>
      <rPr>
        <sz val="9"/>
        <rFont val="Times New Roman"/>
        <charset val="134"/>
      </rPr>
      <t>≤4.46</t>
    </r>
    <r>
      <rPr>
        <sz val="9"/>
        <rFont val="宋体"/>
        <charset val="134"/>
      </rPr>
      <t>万元</t>
    </r>
  </si>
  <si>
    <r>
      <rPr>
        <sz val="9"/>
        <rFont val="Times New Roman"/>
        <charset val="134"/>
      </rPr>
      <t>3</t>
    </r>
    <r>
      <rPr>
        <sz val="9"/>
        <rFont val="宋体"/>
        <charset val="134"/>
      </rPr>
      <t>万元</t>
    </r>
  </si>
  <si>
    <r>
      <rPr>
        <sz val="9"/>
        <rFont val="宋体"/>
        <charset val="134"/>
      </rPr>
      <t>受益脱贫村</t>
    </r>
  </si>
  <si>
    <r>
      <rPr>
        <sz val="9"/>
        <rFont val="Times New Roman"/>
        <charset val="134"/>
      </rPr>
      <t>≥166</t>
    </r>
    <r>
      <rPr>
        <sz val="9"/>
        <rFont val="宋体"/>
        <charset val="134"/>
      </rPr>
      <t>个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</si>
  <si>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</si>
  <si>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项目工程使用年限</t>
    </r>
  </si>
  <si>
    <r>
      <rPr>
        <sz val="9"/>
        <rFont val="Times New Roman"/>
        <charset val="134"/>
      </rPr>
      <t>≥15</t>
    </r>
    <r>
      <rPr>
        <sz val="9"/>
        <rFont val="宋体"/>
        <charset val="134"/>
      </rPr>
      <t>年</t>
    </r>
  </si>
  <si>
    <r>
      <rPr>
        <sz val="9"/>
        <rFont val="宋体"/>
        <charset val="134"/>
      </rPr>
      <t>受益对象满意度</t>
    </r>
  </si>
  <si>
    <r>
      <rPr>
        <sz val="9"/>
        <rFont val="宋体"/>
        <charset val="134"/>
      </rPr>
      <t>项目开工及时率</t>
    </r>
  </si>
  <si>
    <t>凤庆县2023年第三批省级财政衔接推进乡村振兴补助资金项目管理费</t>
  </si>
  <si>
    <r>
      <rPr>
        <sz val="9"/>
        <rFont val="Times New Roman"/>
        <charset val="134"/>
      </rPr>
      <t>≤10.772</t>
    </r>
    <r>
      <rPr>
        <sz val="9"/>
        <rFont val="宋体"/>
        <charset val="134"/>
      </rPr>
      <t>万元</t>
    </r>
  </si>
  <si>
    <t>项目按时完工率</t>
  </si>
  <si>
    <t>≤3%</t>
  </si>
  <si>
    <t>0.5%</t>
  </si>
  <si>
    <t>项目管理费支出成本</t>
  </si>
  <si>
    <t>受益脱贫村</t>
  </si>
  <si>
    <r>
      <rPr>
        <sz val="9"/>
        <rFont val="Arial"/>
        <charset val="134"/>
      </rPr>
      <t xml:space="preserve">	</t>
    </r>
    <r>
      <rPr>
        <sz val="9"/>
        <rFont val="Times New Roman"/>
        <charset val="134"/>
      </rPr>
      <t>≥166</t>
    </r>
    <r>
      <rPr>
        <sz val="9"/>
        <rFont val="宋体"/>
        <charset val="134"/>
      </rPr>
      <t>个</t>
    </r>
  </si>
  <si>
    <t>项目开工及时率</t>
  </si>
  <si>
    <r>
      <rPr>
        <sz val="9"/>
        <rFont val="Arial"/>
        <charset val="134"/>
      </rPr>
      <t xml:space="preserve">	</t>
    </r>
    <r>
      <rPr>
        <sz val="9"/>
        <rFont val="Times New Roman"/>
        <charset val="134"/>
      </rPr>
      <t>≥100%</t>
    </r>
  </si>
  <si>
    <t>可持续影响指标</t>
  </si>
  <si>
    <t>项目工程使用年限</t>
  </si>
  <si>
    <t>受益对象满意度</t>
  </si>
  <si>
    <t>受益项目村组干部满意度</t>
  </si>
  <si>
    <r>
      <rPr>
        <sz val="9"/>
        <rFont val="Arial"/>
        <charset val="134"/>
      </rPr>
      <t xml:space="preserve">	</t>
    </r>
    <r>
      <rPr>
        <sz val="9"/>
        <rFont val="Times New Roman"/>
        <charset val="134"/>
      </rPr>
      <t>≥90%</t>
    </r>
  </si>
  <si>
    <t>中</t>
  </si>
  <si>
    <t>按时完成了项目编报、安排下达，年度内开展项目检查1次，确保项目资金规范安全有效运行，发挥衔接资金的益贫带贫效益。</t>
  </si>
  <si>
    <r>
      <rPr>
        <sz val="9"/>
        <rFont val="Times New Roman"/>
        <charset val="134"/>
      </rPr>
      <t>≥20.61</t>
    </r>
    <r>
      <rPr>
        <sz val="9"/>
        <rFont val="宋体"/>
        <charset val="134"/>
      </rPr>
      <t>万元</t>
    </r>
  </si>
  <si>
    <t>项目检查次数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</si>
  <si>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次</t>
    </r>
  </si>
  <si>
    <t>部分项目尚未完工</t>
  </si>
  <si>
    <r>
      <rPr>
        <sz val="9"/>
        <rFont val="Times New Roman"/>
        <charset val="134"/>
      </rPr>
      <t>≤20.61</t>
    </r>
    <r>
      <rPr>
        <sz val="9"/>
        <rFont val="宋体"/>
        <charset val="134"/>
      </rPr>
      <t>万元</t>
    </r>
  </si>
  <si>
    <r>
      <rPr>
        <sz val="9"/>
        <rFont val="Times New Roman"/>
        <charset val="134"/>
      </rPr>
      <t>≥813</t>
    </r>
    <r>
      <rPr>
        <sz val="9"/>
        <rFont val="宋体"/>
        <charset val="134"/>
      </rPr>
      <t>人</t>
    </r>
  </si>
  <si>
    <t>产业项目促进脱贫地区经济总收入</t>
  </si>
  <si>
    <r>
      <rPr>
        <sz val="9"/>
        <rFont val="Times New Roman"/>
        <charset val="134"/>
      </rPr>
      <t>≥25</t>
    </r>
    <r>
      <rPr>
        <sz val="9"/>
        <rFont val="宋体"/>
        <charset val="134"/>
      </rPr>
      <t>万元</t>
    </r>
  </si>
  <si>
    <t>受益项目区干部群众满意度</t>
  </si>
  <si>
    <t>受益项目区群众满意度</t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</si>
  <si>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月</t>
    </r>
  </si>
  <si>
    <t>良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</si>
</sst>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000_ "/>
    <numFmt numFmtId="179" formatCode="0.000_ "/>
  </numFmts>
  <fonts count="46">
    <font>
      <sz val="11"/>
      <color theme="1"/>
      <name val="宋体"/>
      <charset val="134"/>
      <scheme val="minor"/>
    </font>
    <font>
      <b/>
      <sz val="18"/>
      <color theme="1"/>
      <name val="方正小标宋_GBK"/>
      <charset val="134"/>
    </font>
    <font>
      <b/>
      <sz val="15"/>
      <color theme="1"/>
      <name val="方正楷体_GBK"/>
      <charset val="134"/>
    </font>
    <font>
      <b/>
      <sz val="10.5"/>
      <color theme="1"/>
      <name val="方正仿宋_GBK"/>
      <charset val="134"/>
    </font>
    <font>
      <b/>
      <sz val="10.5"/>
      <color theme="1"/>
      <name val="宋体"/>
      <charset val="134"/>
    </font>
    <font>
      <b/>
      <sz val="10.5"/>
      <color theme="1"/>
      <name val="Times New Roman"/>
      <charset val="134"/>
    </font>
    <font>
      <b/>
      <sz val="9"/>
      <color theme="1"/>
      <name val="宋体"/>
      <charset val="134"/>
    </font>
    <font>
      <b/>
      <sz val="9"/>
      <color theme="1"/>
      <name val="Times New Roman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9"/>
      <name val="宋体"/>
      <charset val="134"/>
    </font>
    <font>
      <sz val="9"/>
      <name val="Times New Roman"/>
      <charset val="134"/>
    </font>
    <font>
      <sz val="10.5"/>
      <color theme="1"/>
      <name val="方正仿宋_GBK"/>
      <charset val="134"/>
    </font>
    <font>
      <sz val="9"/>
      <color theme="1"/>
      <name val="方正仿宋_GBK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color indexed="8"/>
      <name val="宋体"/>
      <charset val="134"/>
      <scheme val="minor"/>
    </font>
    <font>
      <sz val="9"/>
      <name val="Arial Narrow"/>
      <charset val="134"/>
    </font>
    <font>
      <b/>
      <sz val="8"/>
      <color theme="1"/>
      <name val="Times New Roman"/>
      <charset val="134"/>
    </font>
    <font>
      <sz val="9"/>
      <color indexed="8"/>
      <name val="Arial Narrow"/>
      <charset val="134"/>
    </font>
    <font>
      <sz val="9"/>
      <color indexed="8"/>
      <name val="Times New Roman"/>
      <charset val="134"/>
    </font>
    <font>
      <sz val="9"/>
      <color rgb="FF000000"/>
      <name val="Times New Roman"/>
      <charset val="134"/>
    </font>
    <font>
      <sz val="9"/>
      <name val="Arial"/>
      <charset val="134"/>
    </font>
    <font>
      <b/>
      <sz val="18"/>
      <color theme="1"/>
      <name val="Times New Roman"/>
      <charset val="134"/>
    </font>
    <font>
      <b/>
      <sz val="1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11" applyNumberFormat="0" applyAlignment="0" applyProtection="0">
      <alignment vertical="center"/>
    </xf>
    <xf numFmtId="0" fontId="34" fillId="4" borderId="12" applyNumberFormat="0" applyAlignment="0" applyProtection="0">
      <alignment vertical="center"/>
    </xf>
    <xf numFmtId="0" fontId="35" fillId="4" borderId="11" applyNumberFormat="0" applyAlignment="0" applyProtection="0">
      <alignment vertical="center"/>
    </xf>
    <xf numFmtId="0" fontId="36" fillId="5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4" fillId="0" borderId="0">
      <alignment vertical="center"/>
    </xf>
  </cellStyleXfs>
  <cellXfs count="73">
    <xf numFmtId="0" fontId="0" fillId="0" borderId="0" xfId="0">
      <alignment vertical="center"/>
    </xf>
    <xf numFmtId="176" fontId="0" fillId="0" borderId="0" xfId="0" applyNumberForma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justify" vertical="center" wrapText="1"/>
    </xf>
    <xf numFmtId="176" fontId="9" fillId="0" borderId="1" xfId="0" applyNumberFormat="1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9" fontId="11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vertical="center" wrapText="1"/>
    </xf>
    <xf numFmtId="177" fontId="12" fillId="0" borderId="3" xfId="0" applyNumberFormat="1" applyFont="1" applyFill="1" applyBorder="1" applyAlignment="1">
      <alignment horizontal="center" vertical="center" wrapText="1"/>
    </xf>
    <xf numFmtId="177" fontId="12" fillId="0" borderId="5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 wrapText="1"/>
    </xf>
    <xf numFmtId="177" fontId="13" fillId="0" borderId="5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14" fillId="0" borderId="3" xfId="0" applyNumberFormat="1" applyFont="1" applyFill="1" applyBorder="1" applyAlignment="1">
      <alignment horizontal="center" vertical="center" wrapText="1"/>
    </xf>
    <xf numFmtId="177" fontId="15" fillId="0" borderId="5" xfId="0" applyNumberFormat="1" applyFont="1" applyFill="1" applyBorder="1" applyAlignment="1">
      <alignment horizontal="center" vertical="center" wrapText="1"/>
    </xf>
    <xf numFmtId="177" fontId="15" fillId="0" borderId="3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176" fontId="23" fillId="0" borderId="0" xfId="0" applyNumberFormat="1" applyFont="1" applyFill="1" applyAlignment="1">
      <alignment horizontal="center" vertical="center" wrapText="1"/>
    </xf>
    <xf numFmtId="176" fontId="24" fillId="0" borderId="0" xfId="0" applyNumberFormat="1" applyFont="1" applyFill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 wrapText="1"/>
    </xf>
    <xf numFmtId="178" fontId="0" fillId="0" borderId="0" xfId="0" applyNumberFormat="1" applyFill="1" applyAlignment="1">
      <alignment vertical="center" wrapText="1"/>
    </xf>
    <xf numFmtId="177" fontId="9" fillId="0" borderId="3" xfId="0" applyNumberFormat="1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176" fontId="1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7" fontId="12" fillId="0" borderId="3" xfId="0" applyNumberFormat="1" applyFont="1" applyBorder="1" applyAlignment="1">
      <alignment horizontal="center" vertical="center" wrapText="1"/>
    </xf>
    <xf numFmtId="177" fontId="12" fillId="0" borderId="5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tabSelected="1" workbookViewId="0">
      <selection activeCell="C3" sqref="C3:J3"/>
    </sheetView>
  </sheetViews>
  <sheetFormatPr defaultColWidth="9" defaultRowHeight="13.5"/>
  <cols>
    <col min="1" max="1" width="7.79166666666667" style="57" customWidth="1"/>
    <col min="2" max="2" width="9" style="57"/>
    <col min="3" max="3" width="13" style="57" customWidth="1"/>
    <col min="4" max="4" width="17.25" style="57" customWidth="1"/>
    <col min="5" max="5" width="10.15" style="57" customWidth="1"/>
    <col min="6" max="6" width="11.9083333333333" style="57" customWidth="1"/>
    <col min="7" max="7" width="8.125" style="57" customWidth="1"/>
    <col min="8" max="8" width="8" style="57" customWidth="1"/>
    <col min="9" max="9" width="9" style="57"/>
    <col min="10" max="10" width="3.125" style="57" customWidth="1"/>
    <col min="11" max="16384" width="9" style="57"/>
  </cols>
  <sheetData>
    <row r="1" s="57" customFormat="1" ht="27" customHeight="1" spans="1:10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</row>
    <row r="2" s="57" customFormat="1" ht="25" customHeight="1" spans="1:10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</row>
    <row r="3" s="57" customFormat="1" ht="38" customHeight="1" spans="1:10">
      <c r="A3" s="60" t="s">
        <v>2</v>
      </c>
      <c r="B3" s="60"/>
      <c r="C3" s="69" t="s">
        <v>3</v>
      </c>
      <c r="D3" s="70"/>
      <c r="E3" s="70"/>
      <c r="F3" s="70"/>
      <c r="G3" s="70"/>
      <c r="H3" s="70"/>
      <c r="I3" s="70"/>
      <c r="J3" s="70"/>
    </row>
    <row r="4" s="57" customFormat="1" ht="33" customHeight="1" spans="1:10">
      <c r="A4" s="60" t="s">
        <v>4</v>
      </c>
      <c r="B4" s="60"/>
      <c r="C4" s="61" t="s">
        <v>5</v>
      </c>
      <c r="D4" s="62"/>
      <c r="E4" s="62"/>
      <c r="F4" s="60" t="s">
        <v>6</v>
      </c>
      <c r="G4" s="61" t="s">
        <v>5</v>
      </c>
      <c r="H4" s="62"/>
      <c r="I4" s="62"/>
      <c r="J4" s="62"/>
    </row>
    <row r="5" s="57" customFormat="1" ht="24" customHeight="1" spans="1:10">
      <c r="A5" s="4" t="s">
        <v>7</v>
      </c>
      <c r="B5" s="4"/>
      <c r="C5" s="6"/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/>
    </row>
    <row r="6" s="57" customFormat="1" ht="28.5" customHeight="1" spans="1:10">
      <c r="A6" s="4"/>
      <c r="B6" s="4"/>
      <c r="C6" s="4" t="s">
        <v>14</v>
      </c>
      <c r="D6" s="29">
        <v>496</v>
      </c>
      <c r="E6" s="29">
        <v>496</v>
      </c>
      <c r="F6" s="29">
        <v>496</v>
      </c>
      <c r="G6" s="6">
        <v>10</v>
      </c>
      <c r="H6" s="9">
        <f>F6/E6</f>
        <v>1</v>
      </c>
      <c r="I6" s="6">
        <v>10</v>
      </c>
      <c r="J6" s="6"/>
    </row>
    <row r="7" s="57" customFormat="1" ht="30" customHeight="1" spans="1:10">
      <c r="A7" s="4"/>
      <c r="B7" s="4"/>
      <c r="C7" s="4" t="s">
        <v>15</v>
      </c>
      <c r="D7" s="29"/>
      <c r="E7" s="29"/>
      <c r="F7" s="29"/>
      <c r="G7" s="6" t="s">
        <v>16</v>
      </c>
      <c r="H7" s="6"/>
      <c r="I7" s="6" t="s">
        <v>16</v>
      </c>
      <c r="J7" s="6"/>
    </row>
    <row r="8" s="57" customFormat="1" ht="28.5" customHeight="1" spans="1:10">
      <c r="A8" s="4"/>
      <c r="B8" s="4"/>
      <c r="C8" s="4" t="s">
        <v>17</v>
      </c>
      <c r="D8" s="29">
        <v>496</v>
      </c>
      <c r="E8" s="29">
        <v>496</v>
      </c>
      <c r="F8" s="29">
        <v>496</v>
      </c>
      <c r="G8" s="6">
        <v>10</v>
      </c>
      <c r="H8" s="9">
        <f>F8/E8</f>
        <v>1</v>
      </c>
      <c r="I8" s="6">
        <v>10</v>
      </c>
      <c r="J8" s="6"/>
    </row>
    <row r="9" s="57" customFormat="1" ht="28.5" customHeight="1" spans="1:10">
      <c r="A9" s="4"/>
      <c r="B9" s="4"/>
      <c r="C9" s="4" t="s">
        <v>18</v>
      </c>
      <c r="D9" s="29"/>
      <c r="E9" s="29"/>
      <c r="F9" s="29"/>
      <c r="G9" s="6"/>
      <c r="H9" s="6"/>
      <c r="I9" s="6"/>
      <c r="J9" s="6"/>
    </row>
    <row r="10" s="57" customFormat="1" ht="15" customHeight="1" spans="1:10">
      <c r="A10" s="4"/>
      <c r="B10" s="4"/>
      <c r="C10" s="4" t="s">
        <v>19</v>
      </c>
      <c r="D10" s="29"/>
      <c r="E10" s="29"/>
      <c r="F10" s="29"/>
      <c r="G10" s="6" t="s">
        <v>16</v>
      </c>
      <c r="H10" s="6"/>
      <c r="I10" s="6" t="s">
        <v>16</v>
      </c>
      <c r="J10" s="6"/>
    </row>
    <row r="11" s="57" customFormat="1" ht="27" customHeight="1" spans="1:10">
      <c r="A11" s="4" t="s">
        <v>20</v>
      </c>
      <c r="B11" s="4" t="s">
        <v>21</v>
      </c>
      <c r="C11" s="4"/>
      <c r="D11" s="4"/>
      <c r="E11" s="4"/>
      <c r="F11" s="4" t="s">
        <v>22</v>
      </c>
      <c r="G11" s="4"/>
      <c r="H11" s="4"/>
      <c r="I11" s="4"/>
      <c r="J11" s="4"/>
    </row>
    <row r="12" s="57" customFormat="1" ht="77" customHeight="1" spans="1:10">
      <c r="A12" s="4"/>
      <c r="B12" s="10" t="s">
        <v>23</v>
      </c>
      <c r="C12" s="11"/>
      <c r="D12" s="11"/>
      <c r="E12" s="11"/>
      <c r="F12" s="33" t="s">
        <v>24</v>
      </c>
      <c r="G12" s="29"/>
      <c r="H12" s="29"/>
      <c r="I12" s="29"/>
      <c r="J12" s="29"/>
    </row>
    <row r="13" s="57" customFormat="1" ht="30" customHeight="1" spans="1:10">
      <c r="A13" s="60" t="s">
        <v>25</v>
      </c>
      <c r="B13" s="60" t="s">
        <v>26</v>
      </c>
      <c r="C13" s="60" t="s">
        <v>27</v>
      </c>
      <c r="D13" s="60" t="s">
        <v>28</v>
      </c>
      <c r="E13" s="60" t="s">
        <v>29</v>
      </c>
      <c r="F13" s="60" t="s">
        <v>30</v>
      </c>
      <c r="G13" s="60" t="s">
        <v>11</v>
      </c>
      <c r="H13" s="60" t="s">
        <v>13</v>
      </c>
      <c r="I13" s="60" t="s">
        <v>31</v>
      </c>
      <c r="J13" s="60"/>
    </row>
    <row r="14" s="57" customFormat="1" ht="30" customHeight="1" spans="1:10">
      <c r="A14" s="60"/>
      <c r="B14" s="14" t="s">
        <v>32</v>
      </c>
      <c r="C14" s="14" t="s">
        <v>33</v>
      </c>
      <c r="D14" s="37" t="s">
        <v>34</v>
      </c>
      <c r="E14" s="14" t="s">
        <v>35</v>
      </c>
      <c r="F14" s="14" t="s">
        <v>35</v>
      </c>
      <c r="G14" s="62">
        <v>7.5</v>
      </c>
      <c r="H14" s="62">
        <v>7.5</v>
      </c>
      <c r="I14" s="63"/>
      <c r="J14" s="65"/>
    </row>
    <row r="15" s="57" customFormat="1" ht="30" customHeight="1" spans="1:10">
      <c r="A15" s="60"/>
      <c r="B15" s="14" t="s">
        <v>32</v>
      </c>
      <c r="C15" s="14" t="s">
        <v>33</v>
      </c>
      <c r="D15" s="37" t="s">
        <v>36</v>
      </c>
      <c r="E15" s="14" t="s">
        <v>37</v>
      </c>
      <c r="F15" s="14" t="s">
        <v>37</v>
      </c>
      <c r="G15" s="62">
        <v>7.5</v>
      </c>
      <c r="H15" s="62">
        <v>7.5</v>
      </c>
      <c r="I15" s="63"/>
      <c r="J15" s="65"/>
    </row>
    <row r="16" s="57" customFormat="1" ht="30" customHeight="1" spans="1:10">
      <c r="A16" s="60"/>
      <c r="B16" s="14" t="s">
        <v>32</v>
      </c>
      <c r="C16" s="14" t="s">
        <v>38</v>
      </c>
      <c r="D16" s="37" t="s">
        <v>39</v>
      </c>
      <c r="E16" s="14" t="s">
        <v>40</v>
      </c>
      <c r="F16" s="14" t="s">
        <v>40</v>
      </c>
      <c r="G16" s="62">
        <v>7.5</v>
      </c>
      <c r="H16" s="62">
        <v>7.5</v>
      </c>
      <c r="I16" s="63"/>
      <c r="J16" s="65"/>
    </row>
    <row r="17" s="57" customFormat="1" ht="30" customHeight="1" spans="1:10">
      <c r="A17" s="60"/>
      <c r="B17" s="14" t="s">
        <v>32</v>
      </c>
      <c r="C17" s="14" t="s">
        <v>38</v>
      </c>
      <c r="D17" s="37" t="s">
        <v>41</v>
      </c>
      <c r="E17" s="14" t="s">
        <v>42</v>
      </c>
      <c r="F17" s="14" t="s">
        <v>42</v>
      </c>
      <c r="G17" s="62">
        <v>7.5</v>
      </c>
      <c r="H17" s="62">
        <v>7.5</v>
      </c>
      <c r="I17" s="63"/>
      <c r="J17" s="65"/>
    </row>
    <row r="18" s="57" customFormat="1" ht="30" customHeight="1" spans="1:10">
      <c r="A18" s="60"/>
      <c r="B18" s="14" t="s">
        <v>32</v>
      </c>
      <c r="C18" s="14" t="s">
        <v>38</v>
      </c>
      <c r="D18" s="37" t="s">
        <v>43</v>
      </c>
      <c r="E18" s="14" t="s">
        <v>44</v>
      </c>
      <c r="F18" s="14" t="s">
        <v>44</v>
      </c>
      <c r="G18" s="62">
        <v>7.5</v>
      </c>
      <c r="H18" s="62">
        <v>7.5</v>
      </c>
      <c r="I18" s="63"/>
      <c r="J18" s="65"/>
    </row>
    <row r="19" s="57" customFormat="1" ht="30" customHeight="1" spans="1:10">
      <c r="A19" s="60"/>
      <c r="B19" s="14" t="s">
        <v>32</v>
      </c>
      <c r="C19" s="14" t="s">
        <v>45</v>
      </c>
      <c r="D19" s="37" t="s">
        <v>46</v>
      </c>
      <c r="E19" s="14" t="s">
        <v>35</v>
      </c>
      <c r="F19" s="14" t="s">
        <v>35</v>
      </c>
      <c r="G19" s="62">
        <v>7.5</v>
      </c>
      <c r="H19" s="62">
        <v>7.5</v>
      </c>
      <c r="I19" s="63"/>
      <c r="J19" s="65"/>
    </row>
    <row r="20" s="57" customFormat="1" ht="58" customHeight="1" spans="1:10">
      <c r="A20" s="60"/>
      <c r="B20" s="14" t="s">
        <v>47</v>
      </c>
      <c r="C20" s="14" t="s">
        <v>48</v>
      </c>
      <c r="D20" s="16" t="s">
        <v>49</v>
      </c>
      <c r="E20" s="14" t="s">
        <v>50</v>
      </c>
      <c r="F20" s="14" t="s">
        <v>50</v>
      </c>
      <c r="G20" s="62">
        <v>7.5</v>
      </c>
      <c r="H20" s="62">
        <v>7.5</v>
      </c>
      <c r="I20" s="71"/>
      <c r="J20" s="72"/>
    </row>
    <row r="21" s="57" customFormat="1" ht="33" customHeight="1" spans="1:10">
      <c r="A21" s="60"/>
      <c r="B21" s="14" t="s">
        <v>47</v>
      </c>
      <c r="C21" s="14" t="s">
        <v>51</v>
      </c>
      <c r="D21" s="37" t="s">
        <v>52</v>
      </c>
      <c r="E21" s="14" t="s">
        <v>53</v>
      </c>
      <c r="F21" s="14" t="s">
        <v>53</v>
      </c>
      <c r="G21" s="62">
        <v>7.5</v>
      </c>
      <c r="H21" s="62">
        <v>7.5</v>
      </c>
      <c r="I21" s="71"/>
      <c r="J21" s="72"/>
    </row>
    <row r="22" s="57" customFormat="1" ht="33" customHeight="1" spans="1:10">
      <c r="A22" s="60"/>
      <c r="B22" s="14" t="s">
        <v>54</v>
      </c>
      <c r="C22" s="14" t="s">
        <v>55</v>
      </c>
      <c r="D22" s="16" t="s">
        <v>56</v>
      </c>
      <c r="E22" s="14" t="s">
        <v>57</v>
      </c>
      <c r="F22" s="14" t="s">
        <v>57</v>
      </c>
      <c r="G22" s="62">
        <v>7.5</v>
      </c>
      <c r="H22" s="62">
        <v>7.5</v>
      </c>
      <c r="I22" s="71"/>
      <c r="J22" s="72"/>
    </row>
    <row r="23" s="57" customFormat="1" ht="33" customHeight="1" spans="1:10">
      <c r="A23" s="60"/>
      <c r="B23" s="14" t="s">
        <v>32</v>
      </c>
      <c r="C23" s="14" t="s">
        <v>33</v>
      </c>
      <c r="D23" s="37" t="s">
        <v>58</v>
      </c>
      <c r="E23" s="14" t="s">
        <v>37</v>
      </c>
      <c r="F23" s="14" t="s">
        <v>37</v>
      </c>
      <c r="G23" s="62">
        <v>7.5</v>
      </c>
      <c r="H23" s="62">
        <v>7.5</v>
      </c>
      <c r="I23" s="71"/>
      <c r="J23" s="72"/>
    </row>
    <row r="24" s="57" customFormat="1" ht="33" customHeight="1" spans="1:10">
      <c r="A24" s="60"/>
      <c r="B24" s="14" t="s">
        <v>32</v>
      </c>
      <c r="C24" s="14" t="s">
        <v>45</v>
      </c>
      <c r="D24" s="37" t="s">
        <v>59</v>
      </c>
      <c r="E24" s="14" t="s">
        <v>60</v>
      </c>
      <c r="F24" s="14" t="s">
        <v>60</v>
      </c>
      <c r="G24" s="62">
        <v>7.5</v>
      </c>
      <c r="H24" s="62">
        <v>7.5</v>
      </c>
      <c r="I24" s="71"/>
      <c r="J24" s="72"/>
    </row>
    <row r="25" s="57" customFormat="1" ht="33" customHeight="1" spans="1:10">
      <c r="A25" s="60"/>
      <c r="B25" s="14" t="s">
        <v>32</v>
      </c>
      <c r="C25" s="14" t="s">
        <v>45</v>
      </c>
      <c r="D25" s="37" t="s">
        <v>61</v>
      </c>
      <c r="E25" s="14" t="s">
        <v>62</v>
      </c>
      <c r="F25" s="14" t="s">
        <v>62</v>
      </c>
      <c r="G25" s="62">
        <v>7.5</v>
      </c>
      <c r="H25" s="62">
        <v>7.5</v>
      </c>
      <c r="I25" s="71"/>
      <c r="J25" s="72"/>
    </row>
    <row r="26" s="57" customFormat="1" ht="22" customHeight="1" spans="1:10">
      <c r="A26" s="63" t="s">
        <v>63</v>
      </c>
      <c r="B26" s="64"/>
      <c r="C26" s="65"/>
      <c r="D26" s="66"/>
      <c r="E26" s="62"/>
      <c r="F26" s="62"/>
      <c r="G26" s="62"/>
      <c r="H26" s="62"/>
      <c r="I26" s="62"/>
      <c r="J26" s="62"/>
    </row>
    <row r="27" s="57" customFormat="1" ht="24" customHeight="1" spans="1:10">
      <c r="A27" s="60" t="s">
        <v>64</v>
      </c>
      <c r="B27" s="60"/>
      <c r="C27" s="60"/>
      <c r="D27" s="60"/>
      <c r="E27" s="60"/>
      <c r="F27" s="60"/>
      <c r="G27" s="62">
        <v>100</v>
      </c>
      <c r="H27" s="62">
        <f>SUM(H14:H26)+I6</f>
        <v>100</v>
      </c>
      <c r="I27" s="60" t="s">
        <v>65</v>
      </c>
      <c r="J27" s="60"/>
    </row>
  </sheetData>
  <mergeCells count="37">
    <mergeCell ref="A1:J1"/>
    <mergeCell ref="A2:J2"/>
    <mergeCell ref="A3:B3"/>
    <mergeCell ref="C3:J3"/>
    <mergeCell ref="A4:B4"/>
    <mergeCell ref="C4:E4"/>
    <mergeCell ref="G4:J4"/>
    <mergeCell ref="I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A26:C26"/>
    <mergeCell ref="E26:J26"/>
    <mergeCell ref="A27:F27"/>
    <mergeCell ref="I27:J27"/>
    <mergeCell ref="A11:A12"/>
    <mergeCell ref="A13:A25"/>
    <mergeCell ref="A5:B10"/>
  </mergeCells>
  <pageMargins left="0.432638888888889" right="0.275" top="0.55" bottom="0.471527777777778" header="0.3" footer="0.3"/>
  <pageSetup paperSize="9" scale="88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topLeftCell="A3" workbookViewId="0">
      <selection activeCell="C3" sqref="C3:J3"/>
    </sheetView>
  </sheetViews>
  <sheetFormatPr defaultColWidth="9" defaultRowHeight="13.5"/>
  <cols>
    <col min="1" max="2" width="9" style="1"/>
    <col min="3" max="3" width="13" style="1" customWidth="1"/>
    <col min="4" max="4" width="15.625" style="1" customWidth="1"/>
    <col min="5" max="5" width="13.75" style="1" customWidth="1"/>
    <col min="6" max="6" width="10.625" style="1" customWidth="1"/>
    <col min="7" max="7" width="8.125" style="1" customWidth="1"/>
    <col min="8" max="8" width="8" style="1" customWidth="1"/>
    <col min="9" max="9" width="9" style="1"/>
    <col min="10" max="10" width="6.125" style="1" customWidth="1"/>
    <col min="11" max="14" width="9" style="1"/>
    <col min="15" max="15" width="9.375" style="1"/>
    <col min="16" max="16384" width="9" style="1"/>
  </cols>
  <sheetData>
    <row r="1" s="1" customFormat="1" ht="2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18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28" customHeight="1" spans="1:10">
      <c r="A3" s="4" t="s">
        <v>2</v>
      </c>
      <c r="B3" s="4"/>
      <c r="C3" s="5" t="s">
        <v>254</v>
      </c>
      <c r="D3" s="6"/>
      <c r="E3" s="6"/>
      <c r="F3" s="6"/>
      <c r="G3" s="6"/>
      <c r="H3" s="6"/>
      <c r="I3" s="6"/>
      <c r="J3" s="6"/>
    </row>
    <row r="4" s="1" customFormat="1" ht="15" customHeight="1" spans="1:10">
      <c r="A4" s="4" t="s">
        <v>4</v>
      </c>
      <c r="B4" s="4"/>
      <c r="C4" s="5" t="s">
        <v>5</v>
      </c>
      <c r="D4" s="6"/>
      <c r="E4" s="6"/>
      <c r="F4" s="4" t="s">
        <v>6</v>
      </c>
      <c r="G4" s="7" t="s">
        <v>5</v>
      </c>
      <c r="H4" s="8"/>
      <c r="I4" s="8"/>
      <c r="J4" s="8"/>
    </row>
    <row r="5" s="1" customFormat="1" ht="15" customHeight="1" spans="1:10">
      <c r="A5" s="4" t="s">
        <v>7</v>
      </c>
      <c r="B5" s="4"/>
      <c r="C5" s="6"/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/>
    </row>
    <row r="6" s="1" customFormat="1" ht="18" customHeight="1" spans="1:10">
      <c r="A6" s="4"/>
      <c r="B6" s="4"/>
      <c r="C6" s="4" t="s">
        <v>14</v>
      </c>
      <c r="D6" s="6">
        <v>85.98</v>
      </c>
      <c r="E6" s="6">
        <v>85.98</v>
      </c>
      <c r="F6" s="6">
        <v>79.98</v>
      </c>
      <c r="G6" s="6">
        <v>10</v>
      </c>
      <c r="H6" s="9">
        <f>F6/E6</f>
        <v>0.930216329378925</v>
      </c>
      <c r="I6" s="6">
        <v>9.3</v>
      </c>
      <c r="J6" s="6"/>
    </row>
    <row r="7" s="1" customFormat="1" ht="30" customHeight="1" spans="1:10">
      <c r="A7" s="4"/>
      <c r="B7" s="4"/>
      <c r="C7" s="4" t="s">
        <v>15</v>
      </c>
      <c r="D7" s="6"/>
      <c r="E7" s="6"/>
      <c r="F7" s="6"/>
      <c r="G7" s="6" t="s">
        <v>16</v>
      </c>
      <c r="H7" s="6"/>
      <c r="I7" s="6" t="s">
        <v>16</v>
      </c>
      <c r="J7" s="6"/>
    </row>
    <row r="8" s="1" customFormat="1" ht="18" customHeight="1" spans="1:10">
      <c r="A8" s="4"/>
      <c r="B8" s="4"/>
      <c r="C8" s="4" t="s">
        <v>17</v>
      </c>
      <c r="D8" s="6">
        <v>85.98</v>
      </c>
      <c r="E8" s="6">
        <v>85.98</v>
      </c>
      <c r="F8" s="6">
        <v>79.98</v>
      </c>
      <c r="G8" s="6">
        <v>10</v>
      </c>
      <c r="H8" s="9">
        <f>F8/E8</f>
        <v>0.930216329378925</v>
      </c>
      <c r="I8" s="6">
        <v>9.3</v>
      </c>
      <c r="J8" s="6"/>
    </row>
    <row r="9" s="1" customFormat="1" ht="18" customHeight="1" spans="1:10">
      <c r="A9" s="4"/>
      <c r="B9" s="4"/>
      <c r="C9" s="4" t="s">
        <v>18</v>
      </c>
      <c r="D9" s="6"/>
      <c r="E9" s="6"/>
      <c r="F9" s="6"/>
      <c r="G9" s="6"/>
      <c r="H9" s="6"/>
      <c r="I9" s="6"/>
      <c r="J9" s="6"/>
    </row>
    <row r="10" s="1" customFormat="1" ht="18" customHeight="1" spans="1:10">
      <c r="A10" s="4"/>
      <c r="B10" s="4"/>
      <c r="C10" s="4" t="s">
        <v>19</v>
      </c>
      <c r="D10" s="6"/>
      <c r="E10" s="6"/>
      <c r="F10" s="6"/>
      <c r="G10" s="6" t="s">
        <v>16</v>
      </c>
      <c r="H10" s="6"/>
      <c r="I10" s="6" t="s">
        <v>16</v>
      </c>
      <c r="J10" s="6"/>
    </row>
    <row r="11" s="1" customFormat="1" ht="15" customHeight="1" spans="1:10">
      <c r="A11" s="4" t="s">
        <v>20</v>
      </c>
      <c r="B11" s="4" t="s">
        <v>21</v>
      </c>
      <c r="C11" s="4"/>
      <c r="D11" s="4"/>
      <c r="E11" s="4"/>
      <c r="F11" s="4" t="s">
        <v>22</v>
      </c>
      <c r="G11" s="4"/>
      <c r="H11" s="4"/>
      <c r="I11" s="4"/>
      <c r="J11" s="4"/>
    </row>
    <row r="12" s="1" customFormat="1" ht="73" customHeight="1" spans="1:10">
      <c r="A12" s="4"/>
      <c r="B12" s="10" t="s">
        <v>238</v>
      </c>
      <c r="C12" s="11"/>
      <c r="D12" s="11"/>
      <c r="E12" s="11"/>
      <c r="F12" s="10" t="s">
        <v>239</v>
      </c>
      <c r="G12" s="11"/>
      <c r="H12" s="11"/>
      <c r="I12" s="11"/>
      <c r="J12" s="11"/>
    </row>
    <row r="13" s="1" customFormat="1" ht="30" customHeight="1" spans="1:10">
      <c r="A13" s="4" t="s">
        <v>25</v>
      </c>
      <c r="B13" s="4" t="s">
        <v>26</v>
      </c>
      <c r="C13" s="4" t="s">
        <v>27</v>
      </c>
      <c r="D13" s="4" t="s">
        <v>28</v>
      </c>
      <c r="E13" s="4" t="s">
        <v>29</v>
      </c>
      <c r="F13" s="4" t="s">
        <v>30</v>
      </c>
      <c r="G13" s="4" t="s">
        <v>11</v>
      </c>
      <c r="H13" s="4" t="s">
        <v>13</v>
      </c>
      <c r="I13" s="4" t="s">
        <v>31</v>
      </c>
      <c r="J13" s="4"/>
    </row>
    <row r="14" s="1" customFormat="1" ht="33" customHeight="1" spans="1:10">
      <c r="A14" s="4"/>
      <c r="B14" s="14" t="s">
        <v>32</v>
      </c>
      <c r="C14" s="14" t="s">
        <v>33</v>
      </c>
      <c r="D14" s="14" t="s">
        <v>255</v>
      </c>
      <c r="E14" s="14" t="s">
        <v>256</v>
      </c>
      <c r="F14" s="30" t="s">
        <v>257</v>
      </c>
      <c r="G14" s="6">
        <v>10</v>
      </c>
      <c r="H14" s="6">
        <v>9.3</v>
      </c>
      <c r="I14" s="21"/>
      <c r="J14" s="22"/>
    </row>
    <row r="15" s="1" customFormat="1" ht="33" customHeight="1" spans="1:10">
      <c r="A15" s="4"/>
      <c r="B15" s="14" t="s">
        <v>32</v>
      </c>
      <c r="C15" s="14" t="s">
        <v>33</v>
      </c>
      <c r="D15" s="14" t="s">
        <v>258</v>
      </c>
      <c r="E15" s="14" t="s">
        <v>244</v>
      </c>
      <c r="F15" s="30" t="s">
        <v>259</v>
      </c>
      <c r="G15" s="6">
        <v>10</v>
      </c>
      <c r="H15" s="6">
        <v>10</v>
      </c>
      <c r="I15" s="21"/>
      <c r="J15" s="22"/>
    </row>
    <row r="16" s="1" customFormat="1" ht="33" customHeight="1" spans="1:10">
      <c r="A16" s="4"/>
      <c r="B16" s="14" t="s">
        <v>32</v>
      </c>
      <c r="C16" s="14" t="s">
        <v>38</v>
      </c>
      <c r="D16" s="14" t="s">
        <v>260</v>
      </c>
      <c r="E16" s="14" t="s">
        <v>35</v>
      </c>
      <c r="F16" s="14" t="s">
        <v>35</v>
      </c>
      <c r="G16" s="6">
        <v>15</v>
      </c>
      <c r="H16" s="6">
        <v>14</v>
      </c>
      <c r="I16" s="21" t="s">
        <v>246</v>
      </c>
      <c r="J16" s="22"/>
    </row>
    <row r="17" s="1" customFormat="1" ht="33" customHeight="1" spans="1:10">
      <c r="A17" s="4"/>
      <c r="B17" s="14" t="s">
        <v>32</v>
      </c>
      <c r="C17" s="14" t="s">
        <v>45</v>
      </c>
      <c r="D17" s="31" t="s">
        <v>261</v>
      </c>
      <c r="E17" s="14" t="s">
        <v>35</v>
      </c>
      <c r="F17" s="14" t="s">
        <v>35</v>
      </c>
      <c r="G17" s="6">
        <v>15</v>
      </c>
      <c r="H17" s="6">
        <v>15</v>
      </c>
      <c r="I17" s="21"/>
      <c r="J17" s="22"/>
    </row>
    <row r="18" s="1" customFormat="1" ht="33" customHeight="1" spans="1:10">
      <c r="A18" s="4"/>
      <c r="B18" s="14" t="s">
        <v>32</v>
      </c>
      <c r="C18" s="14" t="s">
        <v>157</v>
      </c>
      <c r="D18" s="14" t="s">
        <v>262</v>
      </c>
      <c r="E18" s="14" t="s">
        <v>263</v>
      </c>
      <c r="F18" s="14" t="s">
        <v>264</v>
      </c>
      <c r="G18" s="6">
        <v>15</v>
      </c>
      <c r="H18" s="6">
        <v>15</v>
      </c>
      <c r="I18" s="21"/>
      <c r="J18" s="22"/>
    </row>
    <row r="19" s="1" customFormat="1" ht="33" customHeight="1" spans="1:10">
      <c r="A19" s="4"/>
      <c r="B19" s="14" t="s">
        <v>47</v>
      </c>
      <c r="C19" s="14" t="s">
        <v>51</v>
      </c>
      <c r="D19" s="14" t="s">
        <v>265</v>
      </c>
      <c r="E19" s="14" t="s">
        <v>266</v>
      </c>
      <c r="F19" s="14" t="s">
        <v>266</v>
      </c>
      <c r="G19" s="6">
        <v>15</v>
      </c>
      <c r="H19" s="6">
        <v>15</v>
      </c>
      <c r="I19" s="21"/>
      <c r="J19" s="22"/>
    </row>
    <row r="20" s="1" customFormat="1" ht="33" customHeight="1" spans="1:10">
      <c r="A20" s="4"/>
      <c r="B20" s="14" t="s">
        <v>54</v>
      </c>
      <c r="C20" s="14" t="s">
        <v>55</v>
      </c>
      <c r="D20" s="14" t="s">
        <v>267</v>
      </c>
      <c r="E20" s="14" t="s">
        <v>87</v>
      </c>
      <c r="F20" s="14" t="s">
        <v>87</v>
      </c>
      <c r="G20" s="6">
        <v>10</v>
      </c>
      <c r="H20" s="6">
        <v>10</v>
      </c>
      <c r="I20" s="21"/>
      <c r="J20" s="22"/>
    </row>
    <row r="21" s="1" customFormat="1" ht="22" customHeight="1" spans="1:10">
      <c r="A21" s="17" t="s">
        <v>63</v>
      </c>
      <c r="B21" s="18"/>
      <c r="C21" s="19"/>
      <c r="D21" s="20"/>
      <c r="E21" s="6"/>
      <c r="F21" s="6"/>
      <c r="G21" s="6"/>
      <c r="H21" s="6"/>
      <c r="I21" s="6"/>
      <c r="J21" s="6"/>
    </row>
    <row r="22" s="1" customFormat="1" ht="24" customHeight="1" spans="1:10">
      <c r="A22" s="4" t="s">
        <v>64</v>
      </c>
      <c r="B22" s="4"/>
      <c r="C22" s="4"/>
      <c r="D22" s="4"/>
      <c r="E22" s="4"/>
      <c r="F22" s="4"/>
      <c r="G22" s="6">
        <v>100</v>
      </c>
      <c r="H22" s="6">
        <f>SUM(H14:H21)+I6</f>
        <v>97.6</v>
      </c>
      <c r="I22" s="4" t="s">
        <v>65</v>
      </c>
      <c r="J22" s="4"/>
    </row>
  </sheetData>
  <mergeCells count="32">
    <mergeCell ref="A1:J1"/>
    <mergeCell ref="A2:J2"/>
    <mergeCell ref="A3:B3"/>
    <mergeCell ref="C3:J3"/>
    <mergeCell ref="A4:B4"/>
    <mergeCell ref="C4:E4"/>
    <mergeCell ref="G4:J4"/>
    <mergeCell ref="I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I13:J13"/>
    <mergeCell ref="I14:J14"/>
    <mergeCell ref="I15:J15"/>
    <mergeCell ref="I16:J16"/>
    <mergeCell ref="I17:J17"/>
    <mergeCell ref="I18:J18"/>
    <mergeCell ref="I19:J19"/>
    <mergeCell ref="I20:J20"/>
    <mergeCell ref="A21:C21"/>
    <mergeCell ref="E21:J21"/>
    <mergeCell ref="A22:F22"/>
    <mergeCell ref="I22:J22"/>
    <mergeCell ref="A11:A12"/>
    <mergeCell ref="A13:A20"/>
    <mergeCell ref="A5:B10"/>
  </mergeCells>
  <pageMargins left="0.75" right="0.75" top="1" bottom="1" header="0.5" footer="0.5"/>
  <pageSetup paperSize="9" scale="86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selection activeCell="A1" sqref="A1:J1"/>
    </sheetView>
  </sheetViews>
  <sheetFormatPr defaultColWidth="9" defaultRowHeight="13.5"/>
  <cols>
    <col min="1" max="2" width="9" style="1"/>
    <col min="3" max="3" width="13" style="1" customWidth="1"/>
    <col min="4" max="4" width="15.625" style="1" customWidth="1"/>
    <col min="5" max="5" width="13.75" style="1" customWidth="1"/>
    <col min="6" max="6" width="10.625" style="1" customWidth="1"/>
    <col min="7" max="7" width="8.125" style="1" customWidth="1"/>
    <col min="8" max="8" width="8" style="1" customWidth="1"/>
    <col min="9" max="9" width="9" style="1"/>
    <col min="10" max="10" width="6.125" style="1" customWidth="1"/>
    <col min="11" max="14" width="9" style="1"/>
    <col min="15" max="15" width="9.375" style="1"/>
    <col min="16" max="16384" width="9" style="1"/>
  </cols>
  <sheetData>
    <row r="1" s="1" customFormat="1" ht="2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18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28" customHeight="1" spans="1:10">
      <c r="A3" s="4" t="s">
        <v>2</v>
      </c>
      <c r="B3" s="4"/>
      <c r="C3" s="5" t="s">
        <v>268</v>
      </c>
      <c r="D3" s="6"/>
      <c r="E3" s="6"/>
      <c r="F3" s="6"/>
      <c r="G3" s="6"/>
      <c r="H3" s="6"/>
      <c r="I3" s="6"/>
      <c r="J3" s="6"/>
    </row>
    <row r="4" s="1" customFormat="1" ht="15" customHeight="1" spans="1:10">
      <c r="A4" s="4" t="s">
        <v>4</v>
      </c>
      <c r="B4" s="4"/>
      <c r="C4" s="5" t="s">
        <v>5</v>
      </c>
      <c r="D4" s="6"/>
      <c r="E4" s="6"/>
      <c r="F4" s="4" t="s">
        <v>6</v>
      </c>
      <c r="G4" s="7" t="s">
        <v>5</v>
      </c>
      <c r="H4" s="8"/>
      <c r="I4" s="8"/>
      <c r="J4" s="8"/>
    </row>
    <row r="5" s="1" customFormat="1" ht="15" customHeight="1" spans="1:10">
      <c r="A5" s="4" t="s">
        <v>7</v>
      </c>
      <c r="B5" s="4"/>
      <c r="C5" s="6"/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/>
    </row>
    <row r="6" s="1" customFormat="1" ht="18" customHeight="1" spans="1:10">
      <c r="A6" s="4"/>
      <c r="B6" s="4"/>
      <c r="C6" s="4" t="s">
        <v>14</v>
      </c>
      <c r="D6" s="6">
        <v>4.46</v>
      </c>
      <c r="E6" s="6">
        <v>4.46</v>
      </c>
      <c r="F6" s="6">
        <v>3</v>
      </c>
      <c r="G6" s="6">
        <v>10</v>
      </c>
      <c r="H6" s="9">
        <f>F6/E6</f>
        <v>0.672645739910314</v>
      </c>
      <c r="I6" s="6">
        <v>6.73</v>
      </c>
      <c r="J6" s="6"/>
    </row>
    <row r="7" s="1" customFormat="1" ht="30" customHeight="1" spans="1:10">
      <c r="A7" s="4"/>
      <c r="B7" s="4"/>
      <c r="C7" s="4" t="s">
        <v>15</v>
      </c>
      <c r="D7" s="6"/>
      <c r="E7" s="6"/>
      <c r="F7" s="6"/>
      <c r="G7" s="6" t="s">
        <v>16</v>
      </c>
      <c r="H7" s="6"/>
      <c r="I7" s="6" t="s">
        <v>16</v>
      </c>
      <c r="J7" s="6"/>
    </row>
    <row r="8" s="1" customFormat="1" ht="18" customHeight="1" spans="1:10">
      <c r="A8" s="4"/>
      <c r="B8" s="4"/>
      <c r="C8" s="4" t="s">
        <v>17</v>
      </c>
      <c r="D8" s="6">
        <v>4.46</v>
      </c>
      <c r="E8" s="6">
        <v>4.46</v>
      </c>
      <c r="F8" s="6">
        <v>3</v>
      </c>
      <c r="G8" s="6">
        <v>10</v>
      </c>
      <c r="H8" s="9">
        <f>F8/E8</f>
        <v>0.672645739910314</v>
      </c>
      <c r="I8" s="6">
        <v>6.73</v>
      </c>
      <c r="J8" s="6"/>
    </row>
    <row r="9" s="1" customFormat="1" ht="18" customHeight="1" spans="1:10">
      <c r="A9" s="4"/>
      <c r="B9" s="4"/>
      <c r="C9" s="4" t="s">
        <v>18</v>
      </c>
      <c r="D9" s="6"/>
      <c r="E9" s="6"/>
      <c r="F9" s="6"/>
      <c r="G9" s="6"/>
      <c r="H9" s="6"/>
      <c r="I9" s="6"/>
      <c r="J9" s="6"/>
    </row>
    <row r="10" s="1" customFormat="1" ht="18" customHeight="1" spans="1:10">
      <c r="A10" s="4"/>
      <c r="B10" s="4"/>
      <c r="C10" s="4" t="s">
        <v>19</v>
      </c>
      <c r="D10" s="6"/>
      <c r="E10" s="6"/>
      <c r="F10" s="6"/>
      <c r="G10" s="6" t="s">
        <v>16</v>
      </c>
      <c r="H10" s="6"/>
      <c r="I10" s="6" t="s">
        <v>16</v>
      </c>
      <c r="J10" s="6"/>
    </row>
    <row r="11" s="1" customFormat="1" ht="15" customHeight="1" spans="1:10">
      <c r="A11" s="4" t="s">
        <v>20</v>
      </c>
      <c r="B11" s="4" t="s">
        <v>21</v>
      </c>
      <c r="C11" s="4"/>
      <c r="D11" s="4"/>
      <c r="E11" s="4"/>
      <c r="F11" s="4" t="s">
        <v>22</v>
      </c>
      <c r="G11" s="4"/>
      <c r="H11" s="4"/>
      <c r="I11" s="4"/>
      <c r="J11" s="4"/>
    </row>
    <row r="12" s="1" customFormat="1" ht="54" customHeight="1" spans="1:10">
      <c r="A12" s="4"/>
      <c r="B12" s="10" t="s">
        <v>269</v>
      </c>
      <c r="C12" s="11"/>
      <c r="D12" s="11"/>
      <c r="E12" s="11"/>
      <c r="F12" s="10" t="s">
        <v>239</v>
      </c>
      <c r="G12" s="11"/>
      <c r="H12" s="11"/>
      <c r="I12" s="11"/>
      <c r="J12" s="11"/>
    </row>
    <row r="13" s="1" customFormat="1" ht="30" customHeight="1" spans="1:10">
      <c r="A13" s="4" t="s">
        <v>25</v>
      </c>
      <c r="B13" s="4" t="s">
        <v>26</v>
      </c>
      <c r="C13" s="4" t="s">
        <v>27</v>
      </c>
      <c r="D13" s="4" t="s">
        <v>28</v>
      </c>
      <c r="E13" s="4" t="s">
        <v>29</v>
      </c>
      <c r="F13" s="4" t="s">
        <v>30</v>
      </c>
      <c r="G13" s="4" t="s">
        <v>11</v>
      </c>
      <c r="H13" s="4" t="s">
        <v>13</v>
      </c>
      <c r="I13" s="4" t="s">
        <v>31</v>
      </c>
      <c r="J13" s="4"/>
    </row>
    <row r="14" s="1" customFormat="1" ht="30" customHeight="1" spans="1:10">
      <c r="A14" s="4"/>
      <c r="B14" s="26" t="s">
        <v>75</v>
      </c>
      <c r="C14" s="26" t="s">
        <v>128</v>
      </c>
      <c r="D14" s="26" t="s">
        <v>270</v>
      </c>
      <c r="E14" s="27" t="s">
        <v>271</v>
      </c>
      <c r="F14" s="28">
        <v>0.0093</v>
      </c>
      <c r="G14" s="29">
        <v>10</v>
      </c>
      <c r="H14" s="29">
        <v>10</v>
      </c>
      <c r="I14" s="21"/>
      <c r="J14" s="22"/>
    </row>
    <row r="15" s="1" customFormat="1" ht="30" customHeight="1" spans="1:10">
      <c r="A15" s="4"/>
      <c r="B15" s="26" t="s">
        <v>75</v>
      </c>
      <c r="C15" s="26" t="s">
        <v>82</v>
      </c>
      <c r="D15" s="26" t="s">
        <v>240</v>
      </c>
      <c r="E15" s="27" t="s">
        <v>272</v>
      </c>
      <c r="F15" s="27" t="s">
        <v>272</v>
      </c>
      <c r="G15" s="29">
        <v>10</v>
      </c>
      <c r="H15" s="29">
        <v>10</v>
      </c>
      <c r="I15" s="21"/>
      <c r="J15" s="22"/>
    </row>
    <row r="16" s="1" customFormat="1" ht="33" customHeight="1" spans="1:10">
      <c r="A16" s="4"/>
      <c r="B16" s="14" t="s">
        <v>32</v>
      </c>
      <c r="C16" s="14" t="s">
        <v>38</v>
      </c>
      <c r="D16" s="14" t="s">
        <v>260</v>
      </c>
      <c r="E16" s="14" t="s">
        <v>35</v>
      </c>
      <c r="F16" s="14" t="s">
        <v>35</v>
      </c>
      <c r="G16" s="29">
        <v>10</v>
      </c>
      <c r="H16" s="29">
        <v>10</v>
      </c>
      <c r="I16" s="21"/>
      <c r="J16" s="22"/>
    </row>
    <row r="17" s="1" customFormat="1" ht="33" customHeight="1" spans="1:10">
      <c r="A17" s="4"/>
      <c r="B17" s="14" t="s">
        <v>32</v>
      </c>
      <c r="C17" s="14" t="s">
        <v>45</v>
      </c>
      <c r="D17" s="14" t="s">
        <v>273</v>
      </c>
      <c r="E17" s="14" t="s">
        <v>40</v>
      </c>
      <c r="F17" s="14" t="s">
        <v>40</v>
      </c>
      <c r="G17" s="29">
        <v>5</v>
      </c>
      <c r="H17" s="29">
        <v>3</v>
      </c>
      <c r="I17" s="21" t="s">
        <v>274</v>
      </c>
      <c r="J17" s="22"/>
    </row>
    <row r="18" s="1" customFormat="1" ht="33" customHeight="1" spans="1:10">
      <c r="A18" s="4"/>
      <c r="B18" s="14" t="s">
        <v>32</v>
      </c>
      <c r="C18" s="14" t="s">
        <v>157</v>
      </c>
      <c r="D18" s="14" t="s">
        <v>262</v>
      </c>
      <c r="E18" s="14" t="s">
        <v>275</v>
      </c>
      <c r="F18" s="14" t="s">
        <v>276</v>
      </c>
      <c r="G18" s="29">
        <v>5</v>
      </c>
      <c r="H18" s="29">
        <v>5</v>
      </c>
      <c r="I18" s="21"/>
      <c r="J18" s="22"/>
    </row>
    <row r="19" s="1" customFormat="1" ht="33" customHeight="1" spans="1:10">
      <c r="A19" s="4"/>
      <c r="B19" s="14" t="s">
        <v>47</v>
      </c>
      <c r="C19" s="14" t="s">
        <v>51</v>
      </c>
      <c r="D19" s="14" t="s">
        <v>277</v>
      </c>
      <c r="E19" s="14" t="s">
        <v>278</v>
      </c>
      <c r="F19" s="14" t="s">
        <v>278</v>
      </c>
      <c r="G19" s="29">
        <v>15</v>
      </c>
      <c r="H19" s="29">
        <v>15</v>
      </c>
      <c r="I19" s="21"/>
      <c r="J19" s="22"/>
    </row>
    <row r="20" s="1" customFormat="1" ht="33" customHeight="1" spans="1:10">
      <c r="A20" s="4"/>
      <c r="B20" s="14" t="s">
        <v>47</v>
      </c>
      <c r="C20" s="14" t="s">
        <v>279</v>
      </c>
      <c r="D20" s="14" t="s">
        <v>280</v>
      </c>
      <c r="E20" s="14" t="s">
        <v>281</v>
      </c>
      <c r="F20" s="14" t="s">
        <v>281</v>
      </c>
      <c r="G20" s="29">
        <v>15</v>
      </c>
      <c r="H20" s="29">
        <v>15</v>
      </c>
      <c r="I20" s="21"/>
      <c r="J20" s="22"/>
    </row>
    <row r="21" s="1" customFormat="1" ht="33" customHeight="1" spans="1:10">
      <c r="A21" s="4"/>
      <c r="B21" s="14" t="s">
        <v>54</v>
      </c>
      <c r="C21" s="14" t="s">
        <v>55</v>
      </c>
      <c r="D21" s="14" t="s">
        <v>282</v>
      </c>
      <c r="E21" s="14" t="s">
        <v>87</v>
      </c>
      <c r="F21" s="14" t="s">
        <v>87</v>
      </c>
      <c r="G21" s="29">
        <v>10</v>
      </c>
      <c r="H21" s="29">
        <v>10</v>
      </c>
      <c r="I21" s="21"/>
      <c r="J21" s="22"/>
    </row>
    <row r="22" s="1" customFormat="1" ht="33" customHeight="1" spans="1:10">
      <c r="A22" s="4"/>
      <c r="B22" s="14" t="s">
        <v>32</v>
      </c>
      <c r="C22" s="14" t="s">
        <v>45</v>
      </c>
      <c r="D22" s="14" t="s">
        <v>283</v>
      </c>
      <c r="E22" s="14" t="s">
        <v>35</v>
      </c>
      <c r="F22" s="14" t="s">
        <v>35</v>
      </c>
      <c r="G22" s="29">
        <v>10</v>
      </c>
      <c r="H22" s="29">
        <v>10</v>
      </c>
      <c r="I22" s="21"/>
      <c r="J22" s="22"/>
    </row>
    <row r="23" s="1" customFormat="1" ht="22" customHeight="1" spans="1:10">
      <c r="A23" s="17" t="s">
        <v>63</v>
      </c>
      <c r="B23" s="18"/>
      <c r="C23" s="19"/>
      <c r="D23" s="20"/>
      <c r="E23" s="6"/>
      <c r="F23" s="6"/>
      <c r="G23" s="6"/>
      <c r="H23" s="6"/>
      <c r="I23" s="6"/>
      <c r="J23" s="6"/>
    </row>
    <row r="24" s="1" customFormat="1" ht="24" customHeight="1" spans="1:10">
      <c r="A24" s="4" t="s">
        <v>64</v>
      </c>
      <c r="B24" s="4"/>
      <c r="C24" s="4"/>
      <c r="D24" s="4"/>
      <c r="E24" s="4"/>
      <c r="F24" s="4"/>
      <c r="G24" s="6">
        <v>100</v>
      </c>
      <c r="H24" s="6">
        <f>SUM(H14:H23)+I6</f>
        <v>94.73</v>
      </c>
      <c r="I24" s="4" t="s">
        <v>65</v>
      </c>
      <c r="J24" s="4"/>
    </row>
  </sheetData>
  <mergeCells count="34">
    <mergeCell ref="A1:J1"/>
    <mergeCell ref="A2:J2"/>
    <mergeCell ref="A3:B3"/>
    <mergeCell ref="C3:J3"/>
    <mergeCell ref="A4:B4"/>
    <mergeCell ref="C4:E4"/>
    <mergeCell ref="G4:J4"/>
    <mergeCell ref="I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A23:C23"/>
    <mergeCell ref="E23:J23"/>
    <mergeCell ref="A24:F24"/>
    <mergeCell ref="I24:J24"/>
    <mergeCell ref="A11:A12"/>
    <mergeCell ref="A13:A22"/>
    <mergeCell ref="A5:B10"/>
  </mergeCells>
  <pageMargins left="0.75" right="0.75" top="1" bottom="1" header="0.5" footer="0.5"/>
  <pageSetup paperSize="9" scale="86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workbookViewId="0">
      <selection activeCell="A1" sqref="A1:J1"/>
    </sheetView>
  </sheetViews>
  <sheetFormatPr defaultColWidth="9" defaultRowHeight="13.5"/>
  <cols>
    <col min="1" max="2" width="9" style="1"/>
    <col min="3" max="3" width="13" style="1" customWidth="1"/>
    <col min="4" max="4" width="15.625" style="1" customWidth="1"/>
    <col min="5" max="5" width="13.75" style="1" customWidth="1"/>
    <col min="6" max="6" width="10.625" style="1" customWidth="1"/>
    <col min="7" max="7" width="8.125" style="1" customWidth="1"/>
    <col min="8" max="8" width="8" style="1" customWidth="1"/>
    <col min="9" max="9" width="9" style="1"/>
    <col min="10" max="10" width="6.125" style="1" customWidth="1"/>
    <col min="11" max="14" width="9" style="1"/>
    <col min="15" max="15" width="9.375" style="1"/>
    <col min="16" max="16384" width="9" style="1"/>
  </cols>
  <sheetData>
    <row r="1" s="1" customFormat="1" ht="2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18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28" customHeight="1" spans="1:10">
      <c r="A3" s="4" t="s">
        <v>2</v>
      </c>
      <c r="B3" s="4"/>
      <c r="C3" s="5" t="s">
        <v>284</v>
      </c>
      <c r="D3" s="6"/>
      <c r="E3" s="6"/>
      <c r="F3" s="6"/>
      <c r="G3" s="6"/>
      <c r="H3" s="6"/>
      <c r="I3" s="6"/>
      <c r="J3" s="6"/>
    </row>
    <row r="4" s="1" customFormat="1" ht="15" customHeight="1" spans="1:10">
      <c r="A4" s="4" t="s">
        <v>4</v>
      </c>
      <c r="B4" s="4"/>
      <c r="C4" s="5" t="s">
        <v>5</v>
      </c>
      <c r="D4" s="6"/>
      <c r="E4" s="6"/>
      <c r="F4" s="4" t="s">
        <v>6</v>
      </c>
      <c r="G4" s="7" t="s">
        <v>5</v>
      </c>
      <c r="H4" s="8"/>
      <c r="I4" s="8"/>
      <c r="J4" s="8"/>
    </row>
    <row r="5" s="1" customFormat="1" ht="15" customHeight="1" spans="1:10">
      <c r="A5" s="4" t="s">
        <v>7</v>
      </c>
      <c r="B5" s="4"/>
      <c r="C5" s="6"/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/>
    </row>
    <row r="6" s="1" customFormat="1" ht="18" customHeight="1" spans="1:10">
      <c r="A6" s="4"/>
      <c r="B6" s="4"/>
      <c r="C6" s="4" t="s">
        <v>14</v>
      </c>
      <c r="D6" s="6">
        <v>10.772</v>
      </c>
      <c r="E6" s="6">
        <v>10.772</v>
      </c>
      <c r="F6" s="6"/>
      <c r="G6" s="6">
        <v>10</v>
      </c>
      <c r="H6" s="9">
        <f>F6/E6</f>
        <v>0</v>
      </c>
      <c r="I6" s="6">
        <v>0</v>
      </c>
      <c r="J6" s="6"/>
    </row>
    <row r="7" s="1" customFormat="1" ht="30" customHeight="1" spans="1:10">
      <c r="A7" s="4"/>
      <c r="B7" s="4"/>
      <c r="C7" s="4" t="s">
        <v>15</v>
      </c>
      <c r="D7" s="6"/>
      <c r="E7" s="6"/>
      <c r="F7" s="6"/>
      <c r="G7" s="6" t="s">
        <v>16</v>
      </c>
      <c r="H7" s="6"/>
      <c r="I7" s="6" t="s">
        <v>16</v>
      </c>
      <c r="J7" s="6"/>
    </row>
    <row r="8" s="1" customFormat="1" ht="18" customHeight="1" spans="1:10">
      <c r="A8" s="4"/>
      <c r="B8" s="4"/>
      <c r="C8" s="4" t="s">
        <v>17</v>
      </c>
      <c r="D8" s="6">
        <v>10.772</v>
      </c>
      <c r="E8" s="6">
        <v>10.772</v>
      </c>
      <c r="F8" s="6"/>
      <c r="G8" s="6">
        <v>10</v>
      </c>
      <c r="H8" s="9">
        <f>F8/E8</f>
        <v>0</v>
      </c>
      <c r="I8" s="6">
        <v>0</v>
      </c>
      <c r="J8" s="6"/>
    </row>
    <row r="9" s="1" customFormat="1" ht="18" customHeight="1" spans="1:10">
      <c r="A9" s="4"/>
      <c r="B9" s="4"/>
      <c r="C9" s="4" t="s">
        <v>18</v>
      </c>
      <c r="D9" s="6"/>
      <c r="E9" s="6"/>
      <c r="F9" s="6"/>
      <c r="G9" s="6"/>
      <c r="H9" s="6"/>
      <c r="I9" s="6"/>
      <c r="J9" s="6"/>
    </row>
    <row r="10" s="1" customFormat="1" ht="18" customHeight="1" spans="1:10">
      <c r="A10" s="4"/>
      <c r="B10" s="4"/>
      <c r="C10" s="4" t="s">
        <v>19</v>
      </c>
      <c r="D10" s="6"/>
      <c r="E10" s="6"/>
      <c r="F10" s="6"/>
      <c r="G10" s="6" t="s">
        <v>16</v>
      </c>
      <c r="H10" s="6"/>
      <c r="I10" s="6" t="s">
        <v>16</v>
      </c>
      <c r="J10" s="6"/>
    </row>
    <row r="11" s="1" customFormat="1" ht="15" customHeight="1" spans="1:10">
      <c r="A11" s="4" t="s">
        <v>20</v>
      </c>
      <c r="B11" s="4" t="s">
        <v>21</v>
      </c>
      <c r="C11" s="4"/>
      <c r="D11" s="4"/>
      <c r="E11" s="4"/>
      <c r="F11" s="4" t="s">
        <v>22</v>
      </c>
      <c r="G11" s="4"/>
      <c r="H11" s="4"/>
      <c r="I11" s="4"/>
      <c r="J11" s="4"/>
    </row>
    <row r="12" s="1" customFormat="1" ht="54" customHeight="1" spans="1:11">
      <c r="A12" s="4"/>
      <c r="B12" s="10" t="s">
        <v>269</v>
      </c>
      <c r="C12" s="11"/>
      <c r="D12" s="11"/>
      <c r="E12" s="11"/>
      <c r="F12" s="10" t="s">
        <v>239</v>
      </c>
      <c r="G12" s="11"/>
      <c r="H12" s="11"/>
      <c r="I12" s="11"/>
      <c r="J12" s="11"/>
      <c r="K12" s="1" t="s">
        <v>248</v>
      </c>
    </row>
    <row r="13" s="1" customFormat="1" ht="30" customHeight="1" spans="1:10">
      <c r="A13" s="4" t="s">
        <v>25</v>
      </c>
      <c r="B13" s="4" t="s">
        <v>26</v>
      </c>
      <c r="C13" s="4" t="s">
        <v>27</v>
      </c>
      <c r="D13" s="4" t="s">
        <v>28</v>
      </c>
      <c r="E13" s="4" t="s">
        <v>29</v>
      </c>
      <c r="F13" s="4" t="s">
        <v>30</v>
      </c>
      <c r="G13" s="4" t="s">
        <v>11</v>
      </c>
      <c r="H13" s="4" t="s">
        <v>13</v>
      </c>
      <c r="I13" s="4" t="s">
        <v>31</v>
      </c>
      <c r="J13" s="4"/>
    </row>
    <row r="14" s="1" customFormat="1" ht="30" customHeight="1" spans="1:10">
      <c r="A14" s="4"/>
      <c r="B14" s="12" t="s">
        <v>75</v>
      </c>
      <c r="C14" s="16" t="s">
        <v>82</v>
      </c>
      <c r="D14" s="16" t="s">
        <v>240</v>
      </c>
      <c r="E14" s="14" t="s">
        <v>285</v>
      </c>
      <c r="F14" s="6">
        <v>0</v>
      </c>
      <c r="G14" s="4">
        <v>10</v>
      </c>
      <c r="H14" s="4">
        <v>0</v>
      </c>
      <c r="I14" s="24" t="s">
        <v>242</v>
      </c>
      <c r="J14" s="25"/>
    </row>
    <row r="15" s="1" customFormat="1" ht="30" customHeight="1" spans="1:10">
      <c r="A15" s="4"/>
      <c r="B15" s="12" t="s">
        <v>75</v>
      </c>
      <c r="C15" s="16" t="s">
        <v>76</v>
      </c>
      <c r="D15" s="16" t="s">
        <v>245</v>
      </c>
      <c r="E15" s="14" t="s">
        <v>35</v>
      </c>
      <c r="F15" s="14" t="s">
        <v>35</v>
      </c>
      <c r="G15" s="4">
        <v>10</v>
      </c>
      <c r="H15" s="4">
        <v>10</v>
      </c>
      <c r="I15" s="21"/>
      <c r="J15" s="22"/>
    </row>
    <row r="16" s="1" customFormat="1" ht="30" customHeight="1" spans="1:10">
      <c r="A16" s="4"/>
      <c r="B16" s="12" t="s">
        <v>75</v>
      </c>
      <c r="C16" s="16" t="s">
        <v>78</v>
      </c>
      <c r="D16" s="16" t="s">
        <v>286</v>
      </c>
      <c r="E16" s="14" t="s">
        <v>35</v>
      </c>
      <c r="F16" s="14" t="s">
        <v>35</v>
      </c>
      <c r="G16" s="4">
        <v>5</v>
      </c>
      <c r="H16" s="4">
        <v>4</v>
      </c>
      <c r="I16" s="21"/>
      <c r="J16" s="22"/>
    </row>
    <row r="17" s="1" customFormat="1" ht="33" customHeight="1" spans="1:10">
      <c r="A17" s="4"/>
      <c r="B17" s="12" t="s">
        <v>75</v>
      </c>
      <c r="C17" s="16" t="s">
        <v>128</v>
      </c>
      <c r="D17" s="16" t="s">
        <v>270</v>
      </c>
      <c r="E17" s="14" t="s">
        <v>287</v>
      </c>
      <c r="F17" s="23" t="s">
        <v>288</v>
      </c>
      <c r="G17" s="4">
        <v>10</v>
      </c>
      <c r="H17" s="4">
        <v>10</v>
      </c>
      <c r="I17" s="21"/>
      <c r="J17" s="22"/>
    </row>
    <row r="18" s="1" customFormat="1" ht="33" customHeight="1" spans="1:10">
      <c r="A18" s="4"/>
      <c r="B18" s="12" t="s">
        <v>75</v>
      </c>
      <c r="C18" s="16" t="s">
        <v>128</v>
      </c>
      <c r="D18" s="16" t="s">
        <v>289</v>
      </c>
      <c r="E18" s="14" t="s">
        <v>285</v>
      </c>
      <c r="F18" s="14">
        <v>0</v>
      </c>
      <c r="G18" s="4">
        <v>5</v>
      </c>
      <c r="H18" s="4">
        <v>5</v>
      </c>
      <c r="I18" s="21"/>
      <c r="J18" s="22"/>
    </row>
    <row r="19" s="1" customFormat="1" ht="33" customHeight="1" spans="1:10">
      <c r="A19" s="4"/>
      <c r="B19" s="12" t="s">
        <v>69</v>
      </c>
      <c r="C19" s="16" t="s">
        <v>70</v>
      </c>
      <c r="D19" s="16" t="s">
        <v>290</v>
      </c>
      <c r="E19" s="14" t="s">
        <v>291</v>
      </c>
      <c r="F19" s="14" t="s">
        <v>291</v>
      </c>
      <c r="G19" s="4">
        <v>15</v>
      </c>
      <c r="H19" s="4">
        <v>15</v>
      </c>
      <c r="I19" s="21"/>
      <c r="J19" s="22"/>
    </row>
    <row r="20" s="1" customFormat="1" ht="33" customHeight="1" spans="1:10">
      <c r="A20" s="4"/>
      <c r="B20" s="12" t="s">
        <v>75</v>
      </c>
      <c r="C20" s="16" t="s">
        <v>78</v>
      </c>
      <c r="D20" s="16" t="s">
        <v>292</v>
      </c>
      <c r="E20" s="14" t="s">
        <v>293</v>
      </c>
      <c r="F20" s="14" t="s">
        <v>293</v>
      </c>
      <c r="G20" s="4">
        <v>10</v>
      </c>
      <c r="H20" s="4">
        <v>10</v>
      </c>
      <c r="I20" s="21"/>
      <c r="J20" s="22"/>
    </row>
    <row r="21" s="1" customFormat="1" ht="33" customHeight="1" spans="1:10">
      <c r="A21" s="4"/>
      <c r="B21" s="12" t="s">
        <v>69</v>
      </c>
      <c r="C21" s="16" t="s">
        <v>294</v>
      </c>
      <c r="D21" s="16" t="s">
        <v>295</v>
      </c>
      <c r="E21" s="14" t="s">
        <v>293</v>
      </c>
      <c r="F21" s="14" t="s">
        <v>293</v>
      </c>
      <c r="G21" s="4">
        <v>15</v>
      </c>
      <c r="H21" s="4">
        <v>15</v>
      </c>
      <c r="I21" s="21"/>
      <c r="J21" s="22"/>
    </row>
    <row r="22" s="1" customFormat="1" ht="33" customHeight="1" spans="1:10">
      <c r="A22" s="4"/>
      <c r="B22" s="12" t="s">
        <v>85</v>
      </c>
      <c r="C22" s="16" t="s">
        <v>86</v>
      </c>
      <c r="D22" s="16" t="s">
        <v>296</v>
      </c>
      <c r="E22" s="14" t="s">
        <v>293</v>
      </c>
      <c r="F22" s="14" t="s">
        <v>293</v>
      </c>
      <c r="G22" s="4">
        <v>5</v>
      </c>
      <c r="H22" s="4">
        <v>5</v>
      </c>
      <c r="I22" s="21"/>
      <c r="J22" s="22"/>
    </row>
    <row r="23" s="1" customFormat="1" ht="33" customHeight="1" spans="1:10">
      <c r="A23" s="4"/>
      <c r="B23" s="12" t="s">
        <v>85</v>
      </c>
      <c r="C23" s="16" t="s">
        <v>86</v>
      </c>
      <c r="D23" s="16" t="s">
        <v>297</v>
      </c>
      <c r="E23" s="14" t="s">
        <v>298</v>
      </c>
      <c r="F23" s="14" t="s">
        <v>298</v>
      </c>
      <c r="G23" s="4">
        <v>5</v>
      </c>
      <c r="H23" s="4">
        <v>5</v>
      </c>
      <c r="I23" s="21"/>
      <c r="J23" s="22"/>
    </row>
    <row r="24" s="1" customFormat="1" ht="22" customHeight="1" spans="1:10">
      <c r="A24" s="17" t="s">
        <v>63</v>
      </c>
      <c r="B24" s="18"/>
      <c r="C24" s="19"/>
      <c r="D24" s="20"/>
      <c r="E24" s="6"/>
      <c r="F24" s="6"/>
      <c r="G24" s="6"/>
      <c r="H24" s="6"/>
      <c r="I24" s="6"/>
      <c r="J24" s="6"/>
    </row>
    <row r="25" s="1" customFormat="1" ht="24" customHeight="1" spans="1:10">
      <c r="A25" s="4" t="s">
        <v>64</v>
      </c>
      <c r="B25" s="4"/>
      <c r="C25" s="4"/>
      <c r="D25" s="4"/>
      <c r="E25" s="4"/>
      <c r="F25" s="4"/>
      <c r="G25" s="6">
        <v>100</v>
      </c>
      <c r="H25" s="6">
        <f>SUM(H14:H24)+I6</f>
        <v>79</v>
      </c>
      <c r="I25" s="4" t="s">
        <v>299</v>
      </c>
      <c r="J25" s="4"/>
    </row>
  </sheetData>
  <mergeCells count="35">
    <mergeCell ref="A1:J1"/>
    <mergeCell ref="A2:J2"/>
    <mergeCell ref="A3:B3"/>
    <mergeCell ref="C3:J3"/>
    <mergeCell ref="A4:B4"/>
    <mergeCell ref="C4:E4"/>
    <mergeCell ref="G4:J4"/>
    <mergeCell ref="I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A24:C24"/>
    <mergeCell ref="E24:J24"/>
    <mergeCell ref="A25:F25"/>
    <mergeCell ref="I25:J25"/>
    <mergeCell ref="A11:A12"/>
    <mergeCell ref="A13:A23"/>
    <mergeCell ref="A5:B10"/>
  </mergeCells>
  <pageMargins left="0.75" right="0.75" top="1" bottom="1" header="0.5" footer="0.5"/>
  <pageSetup paperSize="9" scale="79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selection activeCell="C3" sqref="C3:J3"/>
    </sheetView>
  </sheetViews>
  <sheetFormatPr defaultColWidth="9" defaultRowHeight="13.5"/>
  <cols>
    <col min="1" max="2" width="9" style="1"/>
    <col min="3" max="3" width="13" style="1" customWidth="1"/>
    <col min="4" max="4" width="15.625" style="1" customWidth="1"/>
    <col min="5" max="5" width="13.75" style="1" customWidth="1"/>
    <col min="6" max="6" width="10.625" style="1" customWidth="1"/>
    <col min="7" max="7" width="8.125" style="1" customWidth="1"/>
    <col min="8" max="8" width="8" style="1" customWidth="1"/>
    <col min="9" max="9" width="9" style="1"/>
    <col min="10" max="10" width="6.125" style="1" customWidth="1"/>
    <col min="11" max="14" width="9" style="1"/>
    <col min="15" max="15" width="9.375" style="1"/>
    <col min="16" max="16384" width="9" style="1"/>
  </cols>
  <sheetData>
    <row r="1" s="1" customFormat="1" ht="2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18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28" customHeight="1" spans="1:10">
      <c r="A3" s="4" t="s">
        <v>2</v>
      </c>
      <c r="B3" s="4"/>
      <c r="C3" s="5" t="s">
        <v>268</v>
      </c>
      <c r="D3" s="6"/>
      <c r="E3" s="6"/>
      <c r="F3" s="6"/>
      <c r="G3" s="6"/>
      <c r="H3" s="6"/>
      <c r="I3" s="6"/>
      <c r="J3" s="6"/>
    </row>
    <row r="4" s="1" customFormat="1" ht="15" customHeight="1" spans="1:10">
      <c r="A4" s="4" t="s">
        <v>4</v>
      </c>
      <c r="B4" s="4"/>
      <c r="C4" s="5" t="s">
        <v>5</v>
      </c>
      <c r="D4" s="6"/>
      <c r="E4" s="6"/>
      <c r="F4" s="4" t="s">
        <v>6</v>
      </c>
      <c r="G4" s="7" t="s">
        <v>5</v>
      </c>
      <c r="H4" s="8"/>
      <c r="I4" s="8"/>
      <c r="J4" s="8"/>
    </row>
    <row r="5" s="1" customFormat="1" ht="15" customHeight="1" spans="1:10">
      <c r="A5" s="4" t="s">
        <v>7</v>
      </c>
      <c r="B5" s="4"/>
      <c r="C5" s="6"/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/>
    </row>
    <row r="6" s="1" customFormat="1" ht="18" customHeight="1" spans="1:10">
      <c r="A6" s="4"/>
      <c r="B6" s="4"/>
      <c r="C6" s="4" t="s">
        <v>14</v>
      </c>
      <c r="D6" s="6">
        <v>20.61</v>
      </c>
      <c r="E6" s="6">
        <v>20.61</v>
      </c>
      <c r="F6" s="6"/>
      <c r="G6" s="6">
        <v>10</v>
      </c>
      <c r="H6" s="9">
        <f>F6/E6</f>
        <v>0</v>
      </c>
      <c r="I6" s="6">
        <v>0</v>
      </c>
      <c r="J6" s="6"/>
    </row>
    <row r="7" s="1" customFormat="1" ht="30" customHeight="1" spans="1:10">
      <c r="A7" s="4"/>
      <c r="B7" s="4"/>
      <c r="C7" s="4" t="s">
        <v>15</v>
      </c>
      <c r="D7" s="6"/>
      <c r="E7" s="6"/>
      <c r="F7" s="6"/>
      <c r="G7" s="6" t="s">
        <v>16</v>
      </c>
      <c r="H7" s="6"/>
      <c r="I7" s="6" t="s">
        <v>16</v>
      </c>
      <c r="J7" s="6"/>
    </row>
    <row r="8" s="1" customFormat="1" ht="18" customHeight="1" spans="1:10">
      <c r="A8" s="4"/>
      <c r="B8" s="4"/>
      <c r="C8" s="4" t="s">
        <v>17</v>
      </c>
      <c r="D8" s="6">
        <v>20.61</v>
      </c>
      <c r="E8" s="6">
        <v>20.61</v>
      </c>
      <c r="F8" s="6"/>
      <c r="G8" s="6">
        <v>10</v>
      </c>
      <c r="H8" s="9">
        <f>F8/E8</f>
        <v>0</v>
      </c>
      <c r="I8" s="6">
        <v>0</v>
      </c>
      <c r="J8" s="6"/>
    </row>
    <row r="9" s="1" customFormat="1" ht="18" customHeight="1" spans="1:10">
      <c r="A9" s="4"/>
      <c r="B9" s="4"/>
      <c r="C9" s="4" t="s">
        <v>18</v>
      </c>
      <c r="D9" s="6"/>
      <c r="E9" s="6"/>
      <c r="F9" s="6"/>
      <c r="G9" s="6"/>
      <c r="H9" s="6"/>
      <c r="I9" s="6"/>
      <c r="J9" s="6"/>
    </row>
    <row r="10" s="1" customFormat="1" ht="18" customHeight="1" spans="1:10">
      <c r="A10" s="4"/>
      <c r="B10" s="4"/>
      <c r="C10" s="4" t="s">
        <v>19</v>
      </c>
      <c r="D10" s="6"/>
      <c r="E10" s="6"/>
      <c r="F10" s="6"/>
      <c r="G10" s="6" t="s">
        <v>16</v>
      </c>
      <c r="H10" s="6"/>
      <c r="I10" s="6" t="s">
        <v>16</v>
      </c>
      <c r="J10" s="6"/>
    </row>
    <row r="11" s="1" customFormat="1" ht="15" customHeight="1" spans="1:10">
      <c r="A11" s="4" t="s">
        <v>20</v>
      </c>
      <c r="B11" s="4" t="s">
        <v>21</v>
      </c>
      <c r="C11" s="4"/>
      <c r="D11" s="4"/>
      <c r="E11" s="4"/>
      <c r="F11" s="4" t="s">
        <v>22</v>
      </c>
      <c r="G11" s="4"/>
      <c r="H11" s="4"/>
      <c r="I11" s="4"/>
      <c r="J11" s="4"/>
    </row>
    <row r="12" s="1" customFormat="1" ht="54" customHeight="1" spans="1:10">
      <c r="A12" s="4"/>
      <c r="B12" s="10" t="s">
        <v>238</v>
      </c>
      <c r="C12" s="11"/>
      <c r="D12" s="11"/>
      <c r="E12" s="11"/>
      <c r="F12" s="10" t="s">
        <v>300</v>
      </c>
      <c r="G12" s="11"/>
      <c r="H12" s="11"/>
      <c r="I12" s="11"/>
      <c r="J12" s="11"/>
    </row>
    <row r="13" s="1" customFormat="1" ht="30" customHeight="1" spans="1:10">
      <c r="A13" s="4" t="s">
        <v>25</v>
      </c>
      <c r="B13" s="4" t="s">
        <v>26</v>
      </c>
      <c r="C13" s="4" t="s">
        <v>27</v>
      </c>
      <c r="D13" s="4" t="s">
        <v>28</v>
      </c>
      <c r="E13" s="4" t="s">
        <v>29</v>
      </c>
      <c r="F13" s="4" t="s">
        <v>30</v>
      </c>
      <c r="G13" s="4" t="s">
        <v>11</v>
      </c>
      <c r="H13" s="4" t="s">
        <v>13</v>
      </c>
      <c r="I13" s="4" t="s">
        <v>31</v>
      </c>
      <c r="J13" s="4"/>
    </row>
    <row r="14" s="1" customFormat="1" ht="30" customHeight="1" spans="1:10">
      <c r="A14" s="4"/>
      <c r="B14" s="12" t="s">
        <v>75</v>
      </c>
      <c r="C14" s="13" t="s">
        <v>82</v>
      </c>
      <c r="D14" s="13" t="s">
        <v>240</v>
      </c>
      <c r="E14" s="14" t="s">
        <v>301</v>
      </c>
      <c r="F14" s="14">
        <v>0</v>
      </c>
      <c r="G14" s="4">
        <v>8</v>
      </c>
      <c r="H14" s="4">
        <v>0</v>
      </c>
      <c r="I14" s="21"/>
      <c r="J14" s="22"/>
    </row>
    <row r="15" s="1" customFormat="1" ht="30" customHeight="1" spans="1:10">
      <c r="A15" s="4"/>
      <c r="B15" s="12" t="s">
        <v>75</v>
      </c>
      <c r="C15" s="13" t="s">
        <v>82</v>
      </c>
      <c r="D15" s="13" t="s">
        <v>302</v>
      </c>
      <c r="E15" s="14" t="s">
        <v>244</v>
      </c>
      <c r="F15" s="14" t="s">
        <v>303</v>
      </c>
      <c r="G15" s="4">
        <v>8</v>
      </c>
      <c r="H15" s="4">
        <v>8</v>
      </c>
      <c r="I15" s="21"/>
      <c r="J15" s="22"/>
    </row>
    <row r="16" s="1" customFormat="1" ht="30" customHeight="1" spans="1:10">
      <c r="A16" s="4"/>
      <c r="B16" s="12" t="s">
        <v>75</v>
      </c>
      <c r="C16" s="13" t="s">
        <v>76</v>
      </c>
      <c r="D16" s="13" t="s">
        <v>245</v>
      </c>
      <c r="E16" s="15">
        <v>1</v>
      </c>
      <c r="F16" s="15">
        <v>1</v>
      </c>
      <c r="G16" s="4">
        <v>8</v>
      </c>
      <c r="H16" s="4">
        <v>7</v>
      </c>
      <c r="I16" s="21" t="s">
        <v>304</v>
      </c>
      <c r="J16" s="22"/>
    </row>
    <row r="17" s="1" customFormat="1" ht="33" customHeight="1" spans="1:10">
      <c r="A17" s="4"/>
      <c r="B17" s="12" t="s">
        <v>75</v>
      </c>
      <c r="C17" s="13" t="s">
        <v>78</v>
      </c>
      <c r="D17" s="13" t="s">
        <v>90</v>
      </c>
      <c r="E17" s="14" t="s">
        <v>35</v>
      </c>
      <c r="F17" s="14" t="s">
        <v>35</v>
      </c>
      <c r="G17" s="4">
        <v>8</v>
      </c>
      <c r="H17" s="4">
        <v>8</v>
      </c>
      <c r="I17" s="21"/>
      <c r="J17" s="22"/>
    </row>
    <row r="18" s="1" customFormat="1" ht="33" customHeight="1" spans="1:10">
      <c r="A18" s="4"/>
      <c r="B18" s="12" t="s">
        <v>75</v>
      </c>
      <c r="C18" s="13" t="s">
        <v>128</v>
      </c>
      <c r="D18" s="13" t="s">
        <v>289</v>
      </c>
      <c r="E18" s="14" t="s">
        <v>305</v>
      </c>
      <c r="F18" s="14" t="s">
        <v>305</v>
      </c>
      <c r="G18" s="4">
        <v>8</v>
      </c>
      <c r="H18" s="4">
        <v>8</v>
      </c>
      <c r="I18" s="21"/>
      <c r="J18" s="22"/>
    </row>
    <row r="19" s="1" customFormat="1" ht="33" customHeight="1" spans="1:10">
      <c r="A19" s="4"/>
      <c r="B19" s="12" t="s">
        <v>69</v>
      </c>
      <c r="C19" s="13" t="s">
        <v>70</v>
      </c>
      <c r="D19" s="13" t="s">
        <v>251</v>
      </c>
      <c r="E19" s="14" t="s">
        <v>306</v>
      </c>
      <c r="F19" s="14" t="s">
        <v>306</v>
      </c>
      <c r="G19" s="4">
        <v>15</v>
      </c>
      <c r="H19" s="4">
        <v>15</v>
      </c>
      <c r="I19" s="21"/>
      <c r="J19" s="22"/>
    </row>
    <row r="20" s="1" customFormat="1" ht="33" customHeight="1" spans="1:10">
      <c r="A20" s="4"/>
      <c r="B20" s="12" t="s">
        <v>69</v>
      </c>
      <c r="C20" s="13" t="s">
        <v>73</v>
      </c>
      <c r="D20" s="13" t="s">
        <v>307</v>
      </c>
      <c r="E20" s="14" t="s">
        <v>308</v>
      </c>
      <c r="F20" s="14" t="s">
        <v>308</v>
      </c>
      <c r="G20" s="4">
        <v>15</v>
      </c>
      <c r="H20" s="4">
        <v>15</v>
      </c>
      <c r="I20" s="21"/>
      <c r="J20" s="22"/>
    </row>
    <row r="21" s="1" customFormat="1" ht="33" customHeight="1" spans="1:10">
      <c r="A21" s="4"/>
      <c r="B21" s="12" t="s">
        <v>85</v>
      </c>
      <c r="C21" s="13" t="s">
        <v>86</v>
      </c>
      <c r="D21" s="13" t="s">
        <v>309</v>
      </c>
      <c r="E21" s="14" t="s">
        <v>87</v>
      </c>
      <c r="F21" s="14" t="s">
        <v>89</v>
      </c>
      <c r="G21" s="4">
        <v>5</v>
      </c>
      <c r="H21" s="4">
        <v>5</v>
      </c>
      <c r="I21" s="21"/>
      <c r="J21" s="22"/>
    </row>
    <row r="22" s="1" customFormat="1" ht="33" customHeight="1" spans="1:10">
      <c r="A22" s="4"/>
      <c r="B22" s="12" t="s">
        <v>85</v>
      </c>
      <c r="C22" s="13" t="s">
        <v>86</v>
      </c>
      <c r="D22" s="13" t="s">
        <v>310</v>
      </c>
      <c r="E22" s="14" t="s">
        <v>87</v>
      </c>
      <c r="F22" s="14" t="s">
        <v>89</v>
      </c>
      <c r="G22" s="4">
        <v>5</v>
      </c>
      <c r="H22" s="4">
        <v>5</v>
      </c>
      <c r="I22" s="21"/>
      <c r="J22" s="22"/>
    </row>
    <row r="23" s="1" customFormat="1" ht="33" customHeight="1" spans="1:10">
      <c r="A23" s="4"/>
      <c r="B23" s="12" t="s">
        <v>75</v>
      </c>
      <c r="C23" s="12" t="s">
        <v>78</v>
      </c>
      <c r="D23" s="16" t="s">
        <v>92</v>
      </c>
      <c r="E23" s="14" t="s">
        <v>311</v>
      </c>
      <c r="F23" s="14" t="s">
        <v>311</v>
      </c>
      <c r="G23" s="4">
        <v>10</v>
      </c>
      <c r="H23" s="4">
        <v>10</v>
      </c>
      <c r="I23" s="21"/>
      <c r="J23" s="22"/>
    </row>
    <row r="24" s="1" customFormat="1" ht="22" customHeight="1" spans="1:10">
      <c r="A24" s="17" t="s">
        <v>63</v>
      </c>
      <c r="B24" s="18"/>
      <c r="C24" s="19"/>
      <c r="D24" s="20"/>
      <c r="E24" s="6"/>
      <c r="F24" s="6"/>
      <c r="G24" s="6"/>
      <c r="H24" s="6"/>
      <c r="I24" s="6"/>
      <c r="J24" s="6"/>
    </row>
    <row r="25" s="1" customFormat="1" ht="24" customHeight="1" spans="1:10">
      <c r="A25" s="4" t="s">
        <v>64</v>
      </c>
      <c r="B25" s="4"/>
      <c r="C25" s="4"/>
      <c r="D25" s="4"/>
      <c r="E25" s="4"/>
      <c r="F25" s="4"/>
      <c r="G25" s="6">
        <v>100</v>
      </c>
      <c r="H25" s="6">
        <f>SUM(H14:H24)+I6</f>
        <v>81</v>
      </c>
      <c r="I25" s="4" t="s">
        <v>312</v>
      </c>
      <c r="J25" s="4"/>
    </row>
  </sheetData>
  <mergeCells count="35">
    <mergeCell ref="A1:J1"/>
    <mergeCell ref="A2:J2"/>
    <mergeCell ref="A3:B3"/>
    <mergeCell ref="C3:J3"/>
    <mergeCell ref="A4:B4"/>
    <mergeCell ref="C4:E4"/>
    <mergeCell ref="G4:J4"/>
    <mergeCell ref="I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A24:C24"/>
    <mergeCell ref="E24:J24"/>
    <mergeCell ref="A25:F25"/>
    <mergeCell ref="I25:J25"/>
    <mergeCell ref="A11:A12"/>
    <mergeCell ref="A13:A23"/>
    <mergeCell ref="A5:B10"/>
  </mergeCells>
  <pageMargins left="0.75" right="0.75" top="1" bottom="1" header="0.5" footer="0.5"/>
  <pageSetup paperSize="9" scale="8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C3" sqref="C3:J3"/>
    </sheetView>
  </sheetViews>
  <sheetFormatPr defaultColWidth="9" defaultRowHeight="13.5"/>
  <cols>
    <col min="1" max="2" width="9" style="57"/>
    <col min="3" max="3" width="13" style="57" customWidth="1"/>
    <col min="4" max="4" width="17.25" style="57" customWidth="1"/>
    <col min="5" max="5" width="11.625" style="57" customWidth="1"/>
    <col min="6" max="6" width="9.125" style="57" customWidth="1"/>
    <col min="7" max="7" width="8.125" style="57" customWidth="1"/>
    <col min="8" max="8" width="8" style="57" customWidth="1"/>
    <col min="9" max="9" width="9" style="57"/>
    <col min="10" max="10" width="4.625" style="57" customWidth="1"/>
    <col min="11" max="16384" width="9" style="57"/>
  </cols>
  <sheetData>
    <row r="1" s="57" customFormat="1" ht="27" customHeight="1" spans="1:10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</row>
    <row r="2" s="57" customFormat="1" ht="25" customHeight="1" spans="1:10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</row>
    <row r="3" s="57" customFormat="1" ht="24" customHeight="1" spans="1:10">
      <c r="A3" s="60" t="s">
        <v>2</v>
      </c>
      <c r="B3" s="60"/>
      <c r="C3" s="61" t="s">
        <v>66</v>
      </c>
      <c r="D3" s="62"/>
      <c r="E3" s="62"/>
      <c r="F3" s="62"/>
      <c r="G3" s="62"/>
      <c r="H3" s="62"/>
      <c r="I3" s="62"/>
      <c r="J3" s="62"/>
    </row>
    <row r="4" s="57" customFormat="1" ht="24" customHeight="1" spans="1:10">
      <c r="A4" s="60" t="s">
        <v>4</v>
      </c>
      <c r="B4" s="60"/>
      <c r="C4" s="61" t="s">
        <v>5</v>
      </c>
      <c r="D4" s="62"/>
      <c r="E4" s="62"/>
      <c r="F4" s="60" t="s">
        <v>6</v>
      </c>
      <c r="G4" s="61" t="s">
        <v>5</v>
      </c>
      <c r="H4" s="62"/>
      <c r="I4" s="62"/>
      <c r="J4" s="62"/>
    </row>
    <row r="5" s="57" customFormat="1" ht="24" customHeight="1" spans="1:10">
      <c r="A5" s="4" t="s">
        <v>7</v>
      </c>
      <c r="B5" s="4"/>
      <c r="C5" s="6"/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/>
    </row>
    <row r="6" s="57" customFormat="1" ht="28.5" customHeight="1" spans="1:10">
      <c r="A6" s="4"/>
      <c r="B6" s="4"/>
      <c r="C6" s="4" t="s">
        <v>14</v>
      </c>
      <c r="D6" s="29">
        <v>11</v>
      </c>
      <c r="E6" s="29">
        <v>11</v>
      </c>
      <c r="F6" s="29">
        <v>11</v>
      </c>
      <c r="G6" s="6">
        <v>10</v>
      </c>
      <c r="H6" s="9">
        <f>F6/E6</f>
        <v>1</v>
      </c>
      <c r="I6" s="6">
        <v>10</v>
      </c>
      <c r="J6" s="6"/>
    </row>
    <row r="7" s="57" customFormat="1" ht="36" customHeight="1" spans="1:10">
      <c r="A7" s="4"/>
      <c r="B7" s="4"/>
      <c r="C7" s="4" t="s">
        <v>15</v>
      </c>
      <c r="D7" s="29"/>
      <c r="E7" s="29"/>
      <c r="F7" s="29"/>
      <c r="G7" s="6" t="s">
        <v>16</v>
      </c>
      <c r="H7" s="6"/>
      <c r="I7" s="6" t="s">
        <v>16</v>
      </c>
      <c r="J7" s="6"/>
    </row>
    <row r="8" s="57" customFormat="1" ht="28.5" customHeight="1" spans="1:10">
      <c r="A8" s="4"/>
      <c r="B8" s="4"/>
      <c r="C8" s="4" t="s">
        <v>17</v>
      </c>
      <c r="D8" s="29">
        <v>11</v>
      </c>
      <c r="E8" s="29">
        <v>11</v>
      </c>
      <c r="F8" s="29">
        <v>11</v>
      </c>
      <c r="G8" s="6">
        <v>10</v>
      </c>
      <c r="H8" s="9">
        <v>0</v>
      </c>
      <c r="I8" s="6">
        <v>10</v>
      </c>
      <c r="J8" s="6"/>
    </row>
    <row r="9" s="57" customFormat="1" ht="28.5" customHeight="1" spans="1:10">
      <c r="A9" s="4"/>
      <c r="B9" s="4"/>
      <c r="C9" s="4" t="s">
        <v>18</v>
      </c>
      <c r="D9" s="29"/>
      <c r="E9" s="29"/>
      <c r="F9" s="29"/>
      <c r="G9" s="6"/>
      <c r="H9" s="6"/>
      <c r="I9" s="6"/>
      <c r="J9" s="6"/>
    </row>
    <row r="10" s="57" customFormat="1" ht="15" customHeight="1" spans="1:10">
      <c r="A10" s="4"/>
      <c r="B10" s="4"/>
      <c r="C10" s="4" t="s">
        <v>19</v>
      </c>
      <c r="D10" s="29"/>
      <c r="E10" s="29"/>
      <c r="F10" s="29"/>
      <c r="G10" s="6" t="s">
        <v>16</v>
      </c>
      <c r="H10" s="6"/>
      <c r="I10" s="6" t="s">
        <v>16</v>
      </c>
      <c r="J10" s="6"/>
    </row>
    <row r="11" s="57" customFormat="1" ht="22" customHeight="1" spans="1:10">
      <c r="A11" s="4" t="s">
        <v>20</v>
      </c>
      <c r="B11" s="4" t="s">
        <v>21</v>
      </c>
      <c r="C11" s="4"/>
      <c r="D11" s="4"/>
      <c r="E11" s="4"/>
      <c r="F11" s="4" t="s">
        <v>22</v>
      </c>
      <c r="G11" s="4"/>
      <c r="H11" s="4"/>
      <c r="I11" s="4"/>
      <c r="J11" s="4"/>
    </row>
    <row r="12" s="57" customFormat="1" ht="48" customHeight="1" spans="1:10">
      <c r="A12" s="4"/>
      <c r="B12" s="33" t="s">
        <v>67</v>
      </c>
      <c r="C12" s="29"/>
      <c r="D12" s="29"/>
      <c r="E12" s="29"/>
      <c r="F12" s="10" t="s">
        <v>68</v>
      </c>
      <c r="G12" s="11"/>
      <c r="H12" s="11"/>
      <c r="I12" s="11"/>
      <c r="J12" s="11"/>
    </row>
    <row r="13" s="57" customFormat="1" ht="30" customHeight="1" spans="1:10">
      <c r="A13" s="60" t="s">
        <v>25</v>
      </c>
      <c r="B13" s="60" t="s">
        <v>26</v>
      </c>
      <c r="C13" s="60" t="s">
        <v>27</v>
      </c>
      <c r="D13" s="60" t="s">
        <v>28</v>
      </c>
      <c r="E13" s="60" t="s">
        <v>29</v>
      </c>
      <c r="F13" s="60" t="s">
        <v>30</v>
      </c>
      <c r="G13" s="60" t="s">
        <v>11</v>
      </c>
      <c r="H13" s="60" t="s">
        <v>13</v>
      </c>
      <c r="I13" s="60" t="s">
        <v>31</v>
      </c>
      <c r="J13" s="60"/>
    </row>
    <row r="14" s="57" customFormat="1" ht="30" customHeight="1" spans="1:10">
      <c r="A14" s="60"/>
      <c r="B14" s="12" t="s">
        <v>69</v>
      </c>
      <c r="C14" s="12" t="s">
        <v>70</v>
      </c>
      <c r="D14" s="16" t="s">
        <v>71</v>
      </c>
      <c r="E14" s="14" t="s">
        <v>72</v>
      </c>
      <c r="F14" s="14" t="s">
        <v>72</v>
      </c>
      <c r="G14" s="14">
        <v>15</v>
      </c>
      <c r="H14" s="14">
        <v>15</v>
      </c>
      <c r="I14" s="67"/>
      <c r="J14" s="68"/>
    </row>
    <row r="15" s="57" customFormat="1" ht="30" customHeight="1" spans="1:10">
      <c r="A15" s="60"/>
      <c r="B15" s="12" t="s">
        <v>69</v>
      </c>
      <c r="C15" s="12" t="s">
        <v>73</v>
      </c>
      <c r="D15" s="16" t="s">
        <v>49</v>
      </c>
      <c r="E15" s="14" t="s">
        <v>74</v>
      </c>
      <c r="F15" s="14" t="s">
        <v>74</v>
      </c>
      <c r="G15" s="14">
        <v>15</v>
      </c>
      <c r="H15" s="14">
        <v>15</v>
      </c>
      <c r="I15" s="67"/>
      <c r="J15" s="68"/>
    </row>
    <row r="16" s="57" customFormat="1" ht="30" customHeight="1" spans="1:10">
      <c r="A16" s="60"/>
      <c r="B16" s="12" t="s">
        <v>75</v>
      </c>
      <c r="C16" s="12" t="s">
        <v>76</v>
      </c>
      <c r="D16" s="16" t="s">
        <v>77</v>
      </c>
      <c r="E16" s="14" t="s">
        <v>35</v>
      </c>
      <c r="F16" s="14" t="s">
        <v>35</v>
      </c>
      <c r="G16" s="14">
        <v>6</v>
      </c>
      <c r="H16" s="14">
        <v>6</v>
      </c>
      <c r="I16" s="67"/>
      <c r="J16" s="68"/>
    </row>
    <row r="17" s="57" customFormat="1" ht="30" customHeight="1" spans="1:10">
      <c r="A17" s="60"/>
      <c r="B17" s="12" t="s">
        <v>75</v>
      </c>
      <c r="C17" s="12" t="s">
        <v>78</v>
      </c>
      <c r="D17" s="16" t="s">
        <v>79</v>
      </c>
      <c r="E17" s="14" t="s">
        <v>40</v>
      </c>
      <c r="F17" s="14" t="s">
        <v>40</v>
      </c>
      <c r="G17" s="14">
        <v>6</v>
      </c>
      <c r="H17" s="14">
        <v>6</v>
      </c>
      <c r="I17" s="67"/>
      <c r="J17" s="68"/>
    </row>
    <row r="18" s="57" customFormat="1" ht="36" customHeight="1" spans="1:10">
      <c r="A18" s="60"/>
      <c r="B18" s="12" t="s">
        <v>75</v>
      </c>
      <c r="C18" s="12" t="s">
        <v>76</v>
      </c>
      <c r="D18" s="16" t="s">
        <v>80</v>
      </c>
      <c r="E18" s="14" t="s">
        <v>44</v>
      </c>
      <c r="F18" s="14" t="s">
        <v>44</v>
      </c>
      <c r="G18" s="14">
        <v>6</v>
      </c>
      <c r="H18" s="14">
        <v>6</v>
      </c>
      <c r="I18" s="67"/>
      <c r="J18" s="68"/>
    </row>
    <row r="19" s="57" customFormat="1" ht="28" customHeight="1" spans="1:10">
      <c r="A19" s="60"/>
      <c r="B19" s="12" t="s">
        <v>75</v>
      </c>
      <c r="C19" s="12" t="s">
        <v>76</v>
      </c>
      <c r="D19" s="16" t="s">
        <v>81</v>
      </c>
      <c r="E19" s="14" t="s">
        <v>42</v>
      </c>
      <c r="F19" s="14" t="s">
        <v>42</v>
      </c>
      <c r="G19" s="14">
        <v>8</v>
      </c>
      <c r="H19" s="14">
        <v>8</v>
      </c>
      <c r="I19" s="67"/>
      <c r="J19" s="68"/>
    </row>
    <row r="20" s="57" customFormat="1" ht="33" customHeight="1" spans="1:10">
      <c r="A20" s="60"/>
      <c r="B20" s="12" t="s">
        <v>75</v>
      </c>
      <c r="C20" s="12" t="s">
        <v>82</v>
      </c>
      <c r="D20" s="16" t="s">
        <v>83</v>
      </c>
      <c r="E20" s="14" t="s">
        <v>84</v>
      </c>
      <c r="F20" s="14" t="s">
        <v>84</v>
      </c>
      <c r="G20" s="14">
        <v>6</v>
      </c>
      <c r="H20" s="14">
        <v>6</v>
      </c>
      <c r="I20" s="67"/>
      <c r="J20" s="68"/>
    </row>
    <row r="21" s="57" customFormat="1" ht="46" customHeight="1" spans="1:10">
      <c r="A21" s="60"/>
      <c r="B21" s="12" t="s">
        <v>85</v>
      </c>
      <c r="C21" s="16" t="s">
        <v>86</v>
      </c>
      <c r="D21" s="16" t="s">
        <v>56</v>
      </c>
      <c r="E21" s="14" t="s">
        <v>87</v>
      </c>
      <c r="F21" s="14" t="s">
        <v>87</v>
      </c>
      <c r="G21" s="14">
        <v>10</v>
      </c>
      <c r="H21" s="14">
        <v>10</v>
      </c>
      <c r="I21" s="67"/>
      <c r="J21" s="68"/>
    </row>
    <row r="22" s="57" customFormat="1" ht="39" customHeight="1" spans="1:10">
      <c r="A22" s="60"/>
      <c r="B22" s="12" t="s">
        <v>75</v>
      </c>
      <c r="C22" s="12" t="s">
        <v>82</v>
      </c>
      <c r="D22" s="16" t="s">
        <v>88</v>
      </c>
      <c r="E22" s="14" t="s">
        <v>89</v>
      </c>
      <c r="F22" s="14" t="s">
        <v>89</v>
      </c>
      <c r="G22" s="14">
        <v>6</v>
      </c>
      <c r="H22" s="14">
        <v>6</v>
      </c>
      <c r="I22" s="67"/>
      <c r="J22" s="68"/>
    </row>
    <row r="23" s="57" customFormat="1" ht="33" customHeight="1" spans="1:10">
      <c r="A23" s="60"/>
      <c r="B23" s="12" t="s">
        <v>75</v>
      </c>
      <c r="C23" s="12" t="s">
        <v>78</v>
      </c>
      <c r="D23" s="16" t="s">
        <v>90</v>
      </c>
      <c r="E23" s="14" t="s">
        <v>91</v>
      </c>
      <c r="F23" s="14" t="s">
        <v>91</v>
      </c>
      <c r="G23" s="14">
        <v>6</v>
      </c>
      <c r="H23" s="14">
        <v>6</v>
      </c>
      <c r="I23" s="67"/>
      <c r="J23" s="68"/>
    </row>
    <row r="24" s="57" customFormat="1" ht="33" customHeight="1" spans="1:10">
      <c r="A24" s="63"/>
      <c r="B24" s="12" t="s">
        <v>75</v>
      </c>
      <c r="C24" s="12" t="s">
        <v>78</v>
      </c>
      <c r="D24" s="16" t="s">
        <v>92</v>
      </c>
      <c r="E24" s="14" t="s">
        <v>93</v>
      </c>
      <c r="F24" s="14" t="s">
        <v>93</v>
      </c>
      <c r="G24" s="14">
        <v>6</v>
      </c>
      <c r="H24" s="14">
        <v>6</v>
      </c>
      <c r="I24" s="67"/>
      <c r="J24" s="68"/>
    </row>
    <row r="25" s="57" customFormat="1" ht="22" customHeight="1" spans="1:10">
      <c r="A25" s="63" t="s">
        <v>63</v>
      </c>
      <c r="B25" s="64"/>
      <c r="C25" s="65"/>
      <c r="D25" s="66"/>
      <c r="E25" s="62"/>
      <c r="F25" s="62"/>
      <c r="G25" s="62"/>
      <c r="H25" s="62"/>
      <c r="I25" s="62"/>
      <c r="J25" s="62"/>
    </row>
    <row r="26" s="57" customFormat="1" ht="18" customHeight="1" spans="1:10">
      <c r="A26" s="60" t="s">
        <v>64</v>
      </c>
      <c r="B26" s="60"/>
      <c r="C26" s="60"/>
      <c r="D26" s="60"/>
      <c r="E26" s="60"/>
      <c r="F26" s="60"/>
      <c r="G26" s="62">
        <f>SUM(G14:G25)+G6</f>
        <v>100</v>
      </c>
      <c r="H26" s="62">
        <f>SUM(H14:H25)+I6</f>
        <v>100</v>
      </c>
      <c r="I26" s="60" t="s">
        <v>65</v>
      </c>
      <c r="J26" s="60"/>
    </row>
  </sheetData>
  <mergeCells count="36">
    <mergeCell ref="A1:J1"/>
    <mergeCell ref="A2:J2"/>
    <mergeCell ref="A3:B3"/>
    <mergeCell ref="C3:J3"/>
    <mergeCell ref="A4:B4"/>
    <mergeCell ref="C4:E4"/>
    <mergeCell ref="G4:J4"/>
    <mergeCell ref="I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A25:C25"/>
    <mergeCell ref="E25:J25"/>
    <mergeCell ref="A26:F26"/>
    <mergeCell ref="I26:J26"/>
    <mergeCell ref="A11:A12"/>
    <mergeCell ref="A13:A23"/>
    <mergeCell ref="A5:B10"/>
  </mergeCells>
  <pageMargins left="0.751388888888889" right="0.751388888888889" top="1" bottom="1" header="0.5" footer="0.5"/>
  <pageSetup paperSize="9" scale="8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selection activeCell="C3" sqref="C3:J3"/>
    </sheetView>
  </sheetViews>
  <sheetFormatPr defaultColWidth="9" defaultRowHeight="13.5"/>
  <cols>
    <col min="1" max="2" width="9" style="1"/>
    <col min="3" max="3" width="13" style="1" customWidth="1"/>
    <col min="4" max="4" width="15.625" style="1" customWidth="1"/>
    <col min="5" max="5" width="13.375" style="1" customWidth="1"/>
    <col min="6" max="6" width="11.25" style="1" customWidth="1"/>
    <col min="7" max="7" width="8.125" style="1" customWidth="1"/>
    <col min="8" max="8" width="8" style="1" customWidth="1"/>
    <col min="9" max="9" width="9" style="1"/>
    <col min="10" max="10" width="1.875" style="1" customWidth="1"/>
    <col min="11" max="11" width="9" style="1"/>
    <col min="12" max="12" width="12.5" style="1" customWidth="1"/>
    <col min="13" max="16384" width="9" style="1"/>
  </cols>
  <sheetData>
    <row r="1" s="1" customFormat="1" ht="27" customHeight="1" spans="1:10">
      <c r="A1" s="46" t="s">
        <v>94</v>
      </c>
      <c r="B1" s="46"/>
      <c r="C1" s="46"/>
      <c r="D1" s="46"/>
      <c r="E1" s="46"/>
      <c r="F1" s="46"/>
      <c r="G1" s="46"/>
      <c r="H1" s="46"/>
      <c r="I1" s="46"/>
      <c r="J1" s="46"/>
    </row>
    <row r="2" s="1" customFormat="1" ht="18" customHeight="1" spans="1:10">
      <c r="A2" s="47" t="s">
        <v>95</v>
      </c>
      <c r="B2" s="47"/>
      <c r="C2" s="47"/>
      <c r="D2" s="47"/>
      <c r="E2" s="47"/>
      <c r="F2" s="47"/>
      <c r="G2" s="47"/>
      <c r="H2" s="47"/>
      <c r="I2" s="47"/>
      <c r="J2" s="47"/>
    </row>
    <row r="3" s="1" customFormat="1" ht="15" customHeight="1" spans="1:10">
      <c r="A3" s="6" t="s">
        <v>96</v>
      </c>
      <c r="B3" s="6"/>
      <c r="C3" s="5" t="s">
        <v>97</v>
      </c>
      <c r="D3" s="6"/>
      <c r="E3" s="6"/>
      <c r="F3" s="6"/>
      <c r="G3" s="6"/>
      <c r="H3" s="6"/>
      <c r="I3" s="6"/>
      <c r="J3" s="6"/>
    </row>
    <row r="4" s="1" customFormat="1" ht="15" customHeight="1" spans="1:10">
      <c r="A4" s="6" t="s">
        <v>98</v>
      </c>
      <c r="B4" s="6"/>
      <c r="C4" s="6" t="s">
        <v>99</v>
      </c>
      <c r="D4" s="6"/>
      <c r="E4" s="6"/>
      <c r="F4" s="6" t="s">
        <v>100</v>
      </c>
      <c r="G4" s="6" t="s">
        <v>99</v>
      </c>
      <c r="H4" s="6"/>
      <c r="I4" s="6"/>
      <c r="J4" s="6"/>
    </row>
    <row r="5" s="1" customFormat="1" ht="15" customHeight="1" spans="1:10">
      <c r="A5" s="6" t="s">
        <v>101</v>
      </c>
      <c r="B5" s="6"/>
      <c r="C5" s="6"/>
      <c r="D5" s="6" t="s">
        <v>102</v>
      </c>
      <c r="E5" s="6" t="s">
        <v>103</v>
      </c>
      <c r="F5" s="6" t="s">
        <v>104</v>
      </c>
      <c r="G5" s="6" t="s">
        <v>105</v>
      </c>
      <c r="H5" s="6" t="s">
        <v>106</v>
      </c>
      <c r="I5" s="6" t="s">
        <v>107</v>
      </c>
      <c r="J5" s="6"/>
    </row>
    <row r="6" s="1" customFormat="1" ht="18" customHeight="1" spans="1:12">
      <c r="A6" s="6"/>
      <c r="B6" s="6"/>
      <c r="C6" s="6" t="s">
        <v>108</v>
      </c>
      <c r="D6" s="29">
        <v>197.412</v>
      </c>
      <c r="E6" s="48">
        <v>197.412</v>
      </c>
      <c r="F6" s="49">
        <v>186.264</v>
      </c>
      <c r="G6" s="29">
        <v>10</v>
      </c>
      <c r="H6" s="28">
        <f>F6/E6</f>
        <v>0.943529268737463</v>
      </c>
      <c r="I6" s="29">
        <v>9.44</v>
      </c>
      <c r="J6" s="29"/>
      <c r="L6" s="54"/>
    </row>
    <row r="7" s="1" customFormat="1" ht="30" customHeight="1" spans="1:10">
      <c r="A7" s="6"/>
      <c r="B7" s="6"/>
      <c r="C7" s="6" t="s">
        <v>109</v>
      </c>
      <c r="D7" s="29"/>
      <c r="E7" s="29"/>
      <c r="F7" s="29"/>
      <c r="G7" s="29" t="s">
        <v>16</v>
      </c>
      <c r="H7" s="29"/>
      <c r="I7" s="29" t="s">
        <v>16</v>
      </c>
      <c r="J7" s="29"/>
    </row>
    <row r="8" s="1" customFormat="1" ht="18" customHeight="1" spans="1:10">
      <c r="A8" s="6"/>
      <c r="B8" s="6"/>
      <c r="C8" s="6" t="s">
        <v>110</v>
      </c>
      <c r="D8" s="29">
        <v>197.412</v>
      </c>
      <c r="E8" s="29">
        <v>197.412</v>
      </c>
      <c r="F8" s="49">
        <v>186.264</v>
      </c>
      <c r="G8" s="29">
        <v>10</v>
      </c>
      <c r="H8" s="28">
        <f>F8/E8</f>
        <v>0.943529268737463</v>
      </c>
      <c r="I8" s="29">
        <v>9.44</v>
      </c>
      <c r="J8" s="29"/>
    </row>
    <row r="9" s="1" customFormat="1" ht="18" customHeight="1" spans="1:10">
      <c r="A9" s="6"/>
      <c r="B9" s="6"/>
      <c r="C9" s="6" t="s">
        <v>111</v>
      </c>
      <c r="D9" s="6"/>
      <c r="E9" s="6"/>
      <c r="F9" s="6"/>
      <c r="G9" s="6"/>
      <c r="H9" s="6"/>
      <c r="I9" s="6"/>
      <c r="J9" s="6"/>
    </row>
    <row r="10" s="1" customFormat="1" ht="18" customHeight="1" spans="1:10">
      <c r="A10" s="6"/>
      <c r="B10" s="6"/>
      <c r="C10" s="6" t="s">
        <v>112</v>
      </c>
      <c r="D10" s="6"/>
      <c r="E10" s="6"/>
      <c r="F10" s="6"/>
      <c r="G10" s="6" t="s">
        <v>16</v>
      </c>
      <c r="H10" s="6"/>
      <c r="I10" s="6" t="s">
        <v>16</v>
      </c>
      <c r="J10" s="6"/>
    </row>
    <row r="11" s="1" customFormat="1" ht="15" customHeight="1" spans="1:10">
      <c r="A11" s="6" t="s">
        <v>113</v>
      </c>
      <c r="B11" s="6" t="s">
        <v>114</v>
      </c>
      <c r="C11" s="6"/>
      <c r="D11" s="6"/>
      <c r="E11" s="6"/>
      <c r="F11" s="6" t="s">
        <v>115</v>
      </c>
      <c r="G11" s="6"/>
      <c r="H11" s="6"/>
      <c r="I11" s="6"/>
      <c r="J11" s="6"/>
    </row>
    <row r="12" s="1" customFormat="1" ht="72" customHeight="1" spans="1:10">
      <c r="A12" s="6"/>
      <c r="B12" s="10" t="s">
        <v>116</v>
      </c>
      <c r="C12" s="11"/>
      <c r="D12" s="11"/>
      <c r="E12" s="11"/>
      <c r="F12" s="10" t="s">
        <v>117</v>
      </c>
      <c r="G12" s="11"/>
      <c r="H12" s="11"/>
      <c r="I12" s="11"/>
      <c r="J12" s="11"/>
    </row>
    <row r="13" s="1" customFormat="1" ht="30" customHeight="1" spans="1:10">
      <c r="A13" s="6" t="s">
        <v>118</v>
      </c>
      <c r="B13" s="6" t="s">
        <v>119</v>
      </c>
      <c r="C13" s="6" t="s">
        <v>120</v>
      </c>
      <c r="D13" s="6" t="s">
        <v>121</v>
      </c>
      <c r="E13" s="6" t="s">
        <v>122</v>
      </c>
      <c r="F13" s="6" t="s">
        <v>123</v>
      </c>
      <c r="G13" s="6" t="s">
        <v>105</v>
      </c>
      <c r="H13" s="6" t="s">
        <v>107</v>
      </c>
      <c r="I13" s="6" t="s">
        <v>124</v>
      </c>
      <c r="J13" s="6"/>
    </row>
    <row r="14" s="1" customFormat="1" ht="30" customHeight="1" spans="1:10">
      <c r="A14" s="6"/>
      <c r="B14" s="12" t="s">
        <v>69</v>
      </c>
      <c r="C14" s="12" t="s">
        <v>70</v>
      </c>
      <c r="D14" s="16" t="s">
        <v>125</v>
      </c>
      <c r="E14" s="14" t="s">
        <v>126</v>
      </c>
      <c r="F14" s="14">
        <v>1410</v>
      </c>
      <c r="G14" s="6">
        <v>8</v>
      </c>
      <c r="H14" s="6">
        <v>8</v>
      </c>
      <c r="I14" s="55"/>
      <c r="J14" s="56"/>
    </row>
    <row r="15" s="1" customFormat="1" ht="30" customHeight="1" spans="1:10">
      <c r="A15" s="6"/>
      <c r="B15" s="12" t="s">
        <v>85</v>
      </c>
      <c r="C15" s="12" t="s">
        <v>86</v>
      </c>
      <c r="D15" s="16" t="s">
        <v>127</v>
      </c>
      <c r="E15" s="14" t="s">
        <v>87</v>
      </c>
      <c r="F15" s="14" t="s">
        <v>87</v>
      </c>
      <c r="G15" s="6">
        <v>5</v>
      </c>
      <c r="H15" s="6">
        <v>5</v>
      </c>
      <c r="I15" s="55"/>
      <c r="J15" s="56"/>
    </row>
    <row r="16" s="1" customFormat="1" ht="30" customHeight="1" spans="1:10">
      <c r="A16" s="6"/>
      <c r="B16" s="12" t="s">
        <v>75</v>
      </c>
      <c r="C16" s="12" t="s">
        <v>128</v>
      </c>
      <c r="D16" s="16" t="s">
        <v>129</v>
      </c>
      <c r="E16" s="14" t="s">
        <v>130</v>
      </c>
      <c r="F16" s="14" t="s">
        <v>130</v>
      </c>
      <c r="G16" s="6">
        <v>5</v>
      </c>
      <c r="H16" s="6">
        <v>5</v>
      </c>
      <c r="I16" s="55"/>
      <c r="J16" s="56"/>
    </row>
    <row r="17" s="1" customFormat="1" ht="30" customHeight="1" spans="1:10">
      <c r="A17" s="6"/>
      <c r="B17" s="12" t="s">
        <v>75</v>
      </c>
      <c r="C17" s="12" t="s">
        <v>82</v>
      </c>
      <c r="D17" s="16" t="s">
        <v>131</v>
      </c>
      <c r="E17" s="14" t="s">
        <v>132</v>
      </c>
      <c r="F17" s="14">
        <v>1410</v>
      </c>
      <c r="G17" s="6">
        <v>5</v>
      </c>
      <c r="H17" s="6">
        <v>5</v>
      </c>
      <c r="I17" s="55"/>
      <c r="J17" s="56"/>
    </row>
    <row r="18" s="1" customFormat="1" ht="30" customHeight="1" spans="1:10">
      <c r="A18" s="6"/>
      <c r="B18" s="12" t="s">
        <v>75</v>
      </c>
      <c r="C18" s="12" t="s">
        <v>78</v>
      </c>
      <c r="D18" s="16" t="s">
        <v>133</v>
      </c>
      <c r="E18" s="14" t="s">
        <v>35</v>
      </c>
      <c r="F18" s="14" t="s">
        <v>35</v>
      </c>
      <c r="G18" s="6">
        <v>5</v>
      </c>
      <c r="H18" s="6">
        <v>5</v>
      </c>
      <c r="I18" s="55"/>
      <c r="J18" s="56"/>
    </row>
    <row r="19" s="1" customFormat="1" ht="30" customHeight="1" spans="1:10">
      <c r="A19" s="6"/>
      <c r="B19" s="12" t="s">
        <v>69</v>
      </c>
      <c r="C19" s="12" t="s">
        <v>70</v>
      </c>
      <c r="D19" s="16" t="s">
        <v>134</v>
      </c>
      <c r="E19" s="14" t="s">
        <v>89</v>
      </c>
      <c r="F19" s="14" t="s">
        <v>89</v>
      </c>
      <c r="G19" s="6">
        <v>8</v>
      </c>
      <c r="H19" s="6">
        <v>8</v>
      </c>
      <c r="I19" s="55"/>
      <c r="J19" s="56"/>
    </row>
    <row r="20" s="1" customFormat="1" ht="30" customHeight="1" spans="1:10">
      <c r="A20" s="6"/>
      <c r="B20" s="12" t="s">
        <v>85</v>
      </c>
      <c r="C20" s="12" t="s">
        <v>86</v>
      </c>
      <c r="D20" s="16" t="s">
        <v>135</v>
      </c>
      <c r="E20" s="14" t="s">
        <v>87</v>
      </c>
      <c r="F20" s="14" t="s">
        <v>87</v>
      </c>
      <c r="G20" s="6">
        <v>5</v>
      </c>
      <c r="H20" s="6">
        <v>5</v>
      </c>
      <c r="I20" s="55"/>
      <c r="J20" s="56"/>
    </row>
    <row r="21" s="1" customFormat="1" ht="33" customHeight="1" spans="1:10">
      <c r="A21" s="6"/>
      <c r="B21" s="12" t="s">
        <v>69</v>
      </c>
      <c r="C21" s="12" t="s">
        <v>70</v>
      </c>
      <c r="D21" s="16" t="s">
        <v>136</v>
      </c>
      <c r="E21" s="14" t="s">
        <v>137</v>
      </c>
      <c r="F21" s="14" t="s">
        <v>137</v>
      </c>
      <c r="G21" s="6">
        <v>7</v>
      </c>
      <c r="H21" s="6">
        <v>7</v>
      </c>
      <c r="I21" s="55"/>
      <c r="J21" s="56"/>
    </row>
    <row r="22" s="1" customFormat="1" ht="43" customHeight="1" spans="1:10">
      <c r="A22" s="6"/>
      <c r="B22" s="12" t="s">
        <v>75</v>
      </c>
      <c r="C22" s="12" t="s">
        <v>82</v>
      </c>
      <c r="D22" s="37" t="s">
        <v>138</v>
      </c>
      <c r="E22" s="14" t="s">
        <v>132</v>
      </c>
      <c r="F22" s="14" t="s">
        <v>132</v>
      </c>
      <c r="G22" s="6">
        <v>5</v>
      </c>
      <c r="H22" s="6">
        <v>5</v>
      </c>
      <c r="I22" s="55"/>
      <c r="J22" s="56"/>
    </row>
    <row r="23" s="1" customFormat="1" ht="33" customHeight="1" spans="1:10">
      <c r="A23" s="6"/>
      <c r="B23" s="12" t="s">
        <v>75</v>
      </c>
      <c r="C23" s="12" t="s">
        <v>76</v>
      </c>
      <c r="D23" s="16" t="s">
        <v>139</v>
      </c>
      <c r="E23" s="14" t="s">
        <v>35</v>
      </c>
      <c r="F23" s="14" t="s">
        <v>35</v>
      </c>
      <c r="G23" s="6">
        <v>5</v>
      </c>
      <c r="H23" s="6">
        <v>5</v>
      </c>
      <c r="I23" s="55"/>
      <c r="J23" s="56"/>
    </row>
    <row r="24" s="1" customFormat="1" ht="33" customHeight="1" spans="1:10">
      <c r="A24" s="6"/>
      <c r="B24" s="12" t="s">
        <v>75</v>
      </c>
      <c r="C24" s="12" t="s">
        <v>78</v>
      </c>
      <c r="D24" s="16" t="s">
        <v>140</v>
      </c>
      <c r="E24" s="14" t="s">
        <v>40</v>
      </c>
      <c r="F24" s="14" t="s">
        <v>40</v>
      </c>
      <c r="G24" s="6">
        <v>5</v>
      </c>
      <c r="H24" s="6">
        <v>5</v>
      </c>
      <c r="I24" s="55"/>
      <c r="J24" s="56"/>
    </row>
    <row r="25" s="1" customFormat="1" ht="33" customHeight="1" spans="1:10">
      <c r="A25" s="6"/>
      <c r="B25" s="12" t="s">
        <v>69</v>
      </c>
      <c r="C25" s="12" t="s">
        <v>73</v>
      </c>
      <c r="D25" s="16" t="s">
        <v>141</v>
      </c>
      <c r="E25" s="14" t="s">
        <v>142</v>
      </c>
      <c r="F25" s="14" t="s">
        <v>142</v>
      </c>
      <c r="G25" s="6">
        <v>7</v>
      </c>
      <c r="H25" s="6">
        <v>7</v>
      </c>
      <c r="I25" s="55"/>
      <c r="J25" s="56"/>
    </row>
    <row r="26" s="1" customFormat="1" ht="33" customHeight="1" spans="1:10">
      <c r="A26" s="6"/>
      <c r="B26" s="12" t="s">
        <v>75</v>
      </c>
      <c r="C26" s="12" t="s">
        <v>78</v>
      </c>
      <c r="D26" s="16" t="s">
        <v>143</v>
      </c>
      <c r="E26" s="14" t="s">
        <v>144</v>
      </c>
      <c r="F26" s="14" t="s">
        <v>144</v>
      </c>
      <c r="G26" s="6">
        <v>10</v>
      </c>
      <c r="H26" s="6">
        <v>10</v>
      </c>
      <c r="I26" s="55"/>
      <c r="J26" s="56"/>
    </row>
    <row r="27" s="1" customFormat="1" ht="33" customHeight="1" spans="1:10">
      <c r="A27" s="6"/>
      <c r="B27" s="12" t="s">
        <v>75</v>
      </c>
      <c r="C27" s="12" t="s">
        <v>78</v>
      </c>
      <c r="D27" s="16" t="s">
        <v>145</v>
      </c>
      <c r="E27" s="14" t="s">
        <v>146</v>
      </c>
      <c r="F27" s="14" t="s">
        <v>146</v>
      </c>
      <c r="G27" s="6">
        <v>10</v>
      </c>
      <c r="H27" s="6">
        <v>10</v>
      </c>
      <c r="I27" s="55"/>
      <c r="J27" s="56"/>
    </row>
    <row r="28" s="1" customFormat="1" ht="22" customHeight="1" spans="1:10">
      <c r="A28" s="50" t="s">
        <v>147</v>
      </c>
      <c r="B28" s="51"/>
      <c r="C28" s="52"/>
      <c r="D28" s="53"/>
      <c r="E28" s="6"/>
      <c r="F28" s="6"/>
      <c r="G28" s="6"/>
      <c r="H28" s="6"/>
      <c r="I28" s="6"/>
      <c r="J28" s="6"/>
    </row>
    <row r="29" s="1" customFormat="1" ht="24" customHeight="1" spans="1:10">
      <c r="A29" s="6" t="s">
        <v>148</v>
      </c>
      <c r="B29" s="6"/>
      <c r="C29" s="6"/>
      <c r="D29" s="6"/>
      <c r="E29" s="6"/>
      <c r="F29" s="6"/>
      <c r="G29" s="6">
        <f>SUM(G14:G27)+G6</f>
        <v>100</v>
      </c>
      <c r="H29" s="6">
        <f>SUM(H14:H27)+I6</f>
        <v>99.44</v>
      </c>
      <c r="I29" s="6" t="s">
        <v>149</v>
      </c>
      <c r="J29" s="6"/>
    </row>
  </sheetData>
  <mergeCells count="39">
    <mergeCell ref="A1:J1"/>
    <mergeCell ref="A2:J2"/>
    <mergeCell ref="A3:B3"/>
    <mergeCell ref="C3:J3"/>
    <mergeCell ref="A4:B4"/>
    <mergeCell ref="C4:E4"/>
    <mergeCell ref="G4:J4"/>
    <mergeCell ref="I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A28:C28"/>
    <mergeCell ref="E28:J28"/>
    <mergeCell ref="A29:F29"/>
    <mergeCell ref="I29:J29"/>
    <mergeCell ref="A11:A12"/>
    <mergeCell ref="A13:A27"/>
    <mergeCell ref="A5:B10"/>
  </mergeCells>
  <pageMargins left="0.75" right="0.75" top="1" bottom="1" header="0.5" footer="0.5"/>
  <pageSetup paperSize="9" scale="8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C3" sqref="C3:J3"/>
    </sheetView>
  </sheetViews>
  <sheetFormatPr defaultColWidth="9" defaultRowHeight="13.5"/>
  <cols>
    <col min="1" max="2" width="9" style="1"/>
    <col min="3" max="3" width="13" style="1" customWidth="1"/>
    <col min="4" max="4" width="15.625" style="1" customWidth="1"/>
    <col min="5" max="5" width="11.625" style="1" customWidth="1"/>
    <col min="6" max="6" width="10.625" style="1" customWidth="1"/>
    <col min="7" max="7" width="8.125" style="1" customWidth="1"/>
    <col min="8" max="8" width="8" style="1" customWidth="1"/>
    <col min="9" max="9" width="9" style="1"/>
    <col min="10" max="10" width="5.75" style="1" customWidth="1"/>
    <col min="11" max="16384" width="9" style="1"/>
  </cols>
  <sheetData>
    <row r="1" s="1" customFormat="1" ht="2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18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15" customHeight="1" spans="1:10">
      <c r="A3" s="4" t="s">
        <v>2</v>
      </c>
      <c r="B3" s="4"/>
      <c r="C3" s="5" t="s">
        <v>150</v>
      </c>
      <c r="D3" s="6"/>
      <c r="E3" s="6"/>
      <c r="F3" s="6"/>
      <c r="G3" s="6"/>
      <c r="H3" s="6"/>
      <c r="I3" s="6"/>
      <c r="J3" s="6"/>
    </row>
    <row r="4" s="1" customFormat="1" ht="15" customHeight="1" spans="1:10">
      <c r="A4" s="4" t="s">
        <v>4</v>
      </c>
      <c r="B4" s="4"/>
      <c r="C4" s="5" t="s">
        <v>5</v>
      </c>
      <c r="D4" s="6"/>
      <c r="E4" s="6"/>
      <c r="F4" s="4" t="s">
        <v>6</v>
      </c>
      <c r="G4" s="5" t="s">
        <v>151</v>
      </c>
      <c r="H4" s="6"/>
      <c r="I4" s="6"/>
      <c r="J4" s="6"/>
    </row>
    <row r="5" s="1" customFormat="1" ht="15" customHeight="1" spans="1:10">
      <c r="A5" s="4" t="s">
        <v>7</v>
      </c>
      <c r="B5" s="4"/>
      <c r="C5" s="6"/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/>
    </row>
    <row r="6" s="1" customFormat="1" ht="18" customHeight="1" spans="1:10">
      <c r="A6" s="4"/>
      <c r="B6" s="4"/>
      <c r="C6" s="4" t="s">
        <v>14</v>
      </c>
      <c r="D6" s="6">
        <v>405.228</v>
      </c>
      <c r="E6" s="32">
        <v>405.228</v>
      </c>
      <c r="F6" s="32">
        <v>337.774</v>
      </c>
      <c r="G6" s="6">
        <v>10</v>
      </c>
      <c r="H6" s="9">
        <f>F6/E6</f>
        <v>0.833540624043748</v>
      </c>
      <c r="I6" s="6">
        <v>8.33</v>
      </c>
      <c r="J6" s="6"/>
    </row>
    <row r="7" s="1" customFormat="1" ht="30" customHeight="1" spans="1:10">
      <c r="A7" s="4"/>
      <c r="B7" s="4"/>
      <c r="C7" s="4" t="s">
        <v>15</v>
      </c>
      <c r="D7" s="6"/>
      <c r="E7" s="6"/>
      <c r="F7" s="6"/>
      <c r="G7" s="6" t="s">
        <v>16</v>
      </c>
      <c r="H7" s="6"/>
      <c r="I7" s="6" t="s">
        <v>16</v>
      </c>
      <c r="J7" s="6"/>
    </row>
    <row r="8" s="1" customFormat="1" ht="18" customHeight="1" spans="1:10">
      <c r="A8" s="4"/>
      <c r="B8" s="4"/>
      <c r="C8" s="4" t="s">
        <v>17</v>
      </c>
      <c r="D8" s="6">
        <v>405.228</v>
      </c>
      <c r="E8" s="6">
        <v>405.228</v>
      </c>
      <c r="F8" s="6">
        <v>337.774</v>
      </c>
      <c r="G8" s="6">
        <v>10</v>
      </c>
      <c r="H8" s="9">
        <f>F8/E8</f>
        <v>0.833540624043748</v>
      </c>
      <c r="I8" s="6">
        <v>8.33</v>
      </c>
      <c r="J8" s="6"/>
    </row>
    <row r="9" s="1" customFormat="1" ht="18" customHeight="1" spans="1:10">
      <c r="A9" s="4"/>
      <c r="B9" s="4"/>
      <c r="C9" s="4" t="s">
        <v>18</v>
      </c>
      <c r="D9" s="6"/>
      <c r="E9" s="6"/>
      <c r="F9" s="6"/>
      <c r="G9" s="6"/>
      <c r="H9" s="6"/>
      <c r="I9" s="6"/>
      <c r="J9" s="6"/>
    </row>
    <row r="10" s="1" customFormat="1" ht="18" customHeight="1" spans="1:10">
      <c r="A10" s="4"/>
      <c r="B10" s="4"/>
      <c r="C10" s="4" t="s">
        <v>19</v>
      </c>
      <c r="D10" s="6"/>
      <c r="E10" s="6"/>
      <c r="F10" s="6"/>
      <c r="G10" s="6" t="s">
        <v>16</v>
      </c>
      <c r="H10" s="6"/>
      <c r="I10" s="6" t="s">
        <v>16</v>
      </c>
      <c r="J10" s="6"/>
    </row>
    <row r="11" s="1" customFormat="1" ht="15" customHeight="1" spans="1:10">
      <c r="A11" s="4" t="s">
        <v>20</v>
      </c>
      <c r="B11" s="4" t="s">
        <v>21</v>
      </c>
      <c r="C11" s="4"/>
      <c r="D11" s="4"/>
      <c r="E11" s="4"/>
      <c r="F11" s="4" t="s">
        <v>22</v>
      </c>
      <c r="G11" s="4"/>
      <c r="H11" s="4"/>
      <c r="I11" s="4"/>
      <c r="J11" s="4"/>
    </row>
    <row r="12" s="1" customFormat="1" ht="97" customHeight="1" spans="1:10">
      <c r="A12" s="4"/>
      <c r="B12" s="10" t="s">
        <v>152</v>
      </c>
      <c r="C12" s="11"/>
      <c r="D12" s="11"/>
      <c r="E12" s="11"/>
      <c r="F12" s="33" t="s">
        <v>153</v>
      </c>
      <c r="G12" s="29"/>
      <c r="H12" s="29"/>
      <c r="I12" s="29"/>
      <c r="J12" s="29"/>
    </row>
    <row r="13" s="1" customFormat="1" ht="30" customHeight="1" spans="1:10">
      <c r="A13" s="4" t="s">
        <v>25</v>
      </c>
      <c r="B13" s="4" t="s">
        <v>26</v>
      </c>
      <c r="C13" s="4" t="s">
        <v>27</v>
      </c>
      <c r="D13" s="4" t="s">
        <v>28</v>
      </c>
      <c r="E13" s="4" t="s">
        <v>29</v>
      </c>
      <c r="F13" s="4" t="s">
        <v>30</v>
      </c>
      <c r="G13" s="4" t="s">
        <v>11</v>
      </c>
      <c r="H13" s="4" t="s">
        <v>13</v>
      </c>
      <c r="I13" s="4" t="s">
        <v>31</v>
      </c>
      <c r="J13" s="4"/>
    </row>
    <row r="14" s="1" customFormat="1" ht="30" customHeight="1" spans="1:10">
      <c r="A14" s="4"/>
      <c r="B14" s="37" t="s">
        <v>47</v>
      </c>
      <c r="C14" s="37" t="s">
        <v>51</v>
      </c>
      <c r="D14" s="37" t="s">
        <v>154</v>
      </c>
      <c r="E14" s="37" t="s">
        <v>155</v>
      </c>
      <c r="F14" s="37" t="s">
        <v>155</v>
      </c>
      <c r="G14" s="8">
        <v>10</v>
      </c>
      <c r="H14" s="8">
        <v>10</v>
      </c>
      <c r="I14" s="36"/>
      <c r="J14" s="35"/>
    </row>
    <row r="15" s="1" customFormat="1" ht="30" customHeight="1" spans="1:10">
      <c r="A15" s="4"/>
      <c r="B15" s="37" t="s">
        <v>54</v>
      </c>
      <c r="C15" s="37" t="s">
        <v>55</v>
      </c>
      <c r="D15" s="37" t="s">
        <v>156</v>
      </c>
      <c r="E15" s="37" t="s">
        <v>87</v>
      </c>
      <c r="F15" s="37" t="s">
        <v>87</v>
      </c>
      <c r="G15" s="8">
        <v>10</v>
      </c>
      <c r="H15" s="8">
        <v>10</v>
      </c>
      <c r="I15" s="36"/>
      <c r="J15" s="35"/>
    </row>
    <row r="16" s="1" customFormat="1" ht="30" customHeight="1" spans="1:10">
      <c r="A16" s="4"/>
      <c r="B16" s="37" t="s">
        <v>32</v>
      </c>
      <c r="C16" s="37" t="s">
        <v>157</v>
      </c>
      <c r="D16" s="37" t="s">
        <v>158</v>
      </c>
      <c r="E16" s="37" t="s">
        <v>159</v>
      </c>
      <c r="F16" s="37" t="s">
        <v>159</v>
      </c>
      <c r="G16" s="8">
        <v>5</v>
      </c>
      <c r="H16" s="8">
        <v>5</v>
      </c>
      <c r="I16" s="36"/>
      <c r="J16" s="35"/>
    </row>
    <row r="17" s="1" customFormat="1" ht="33" customHeight="1" spans="1:10">
      <c r="A17" s="4"/>
      <c r="B17" s="37" t="s">
        <v>32</v>
      </c>
      <c r="C17" s="37" t="s">
        <v>33</v>
      </c>
      <c r="D17" s="37" t="s">
        <v>160</v>
      </c>
      <c r="E17" s="37" t="s">
        <v>155</v>
      </c>
      <c r="F17" s="37" t="s">
        <v>155</v>
      </c>
      <c r="G17" s="8">
        <v>5</v>
      </c>
      <c r="H17" s="8">
        <v>5</v>
      </c>
      <c r="I17" s="36"/>
      <c r="J17" s="35"/>
    </row>
    <row r="18" s="1" customFormat="1" ht="33" customHeight="1" spans="1:10">
      <c r="A18" s="4"/>
      <c r="B18" s="37" t="s">
        <v>32</v>
      </c>
      <c r="C18" s="37" t="s">
        <v>45</v>
      </c>
      <c r="D18" s="37" t="s">
        <v>161</v>
      </c>
      <c r="E18" s="37" t="s">
        <v>35</v>
      </c>
      <c r="F18" s="37" t="s">
        <v>35</v>
      </c>
      <c r="G18" s="8">
        <v>5</v>
      </c>
      <c r="H18" s="8">
        <v>5</v>
      </c>
      <c r="I18" s="36"/>
      <c r="J18" s="35"/>
    </row>
    <row r="19" s="1" customFormat="1" ht="33" customHeight="1" spans="1:10">
      <c r="A19" s="4"/>
      <c r="B19" s="37" t="s">
        <v>47</v>
      </c>
      <c r="C19" s="37" t="s">
        <v>51</v>
      </c>
      <c r="D19" s="37" t="s">
        <v>162</v>
      </c>
      <c r="E19" s="37" t="s">
        <v>89</v>
      </c>
      <c r="F19" s="37" t="s">
        <v>89</v>
      </c>
      <c r="G19" s="8">
        <v>10</v>
      </c>
      <c r="H19" s="8">
        <v>10</v>
      </c>
      <c r="I19" s="36"/>
      <c r="J19" s="35"/>
    </row>
    <row r="20" s="1" customFormat="1" ht="33" customHeight="1" spans="1:10">
      <c r="A20" s="4"/>
      <c r="B20" s="37" t="s">
        <v>54</v>
      </c>
      <c r="C20" s="37" t="s">
        <v>55</v>
      </c>
      <c r="D20" s="37" t="s">
        <v>163</v>
      </c>
      <c r="E20" s="37" t="s">
        <v>87</v>
      </c>
      <c r="F20" s="37" t="s">
        <v>87</v>
      </c>
      <c r="G20" s="8">
        <v>5</v>
      </c>
      <c r="H20" s="8">
        <v>5</v>
      </c>
      <c r="I20" s="36"/>
      <c r="J20" s="35"/>
    </row>
    <row r="21" s="1" customFormat="1" ht="33" customHeight="1" spans="1:10">
      <c r="A21" s="4"/>
      <c r="B21" s="37" t="s">
        <v>47</v>
      </c>
      <c r="C21" s="37" t="s">
        <v>51</v>
      </c>
      <c r="D21" s="37" t="s">
        <v>164</v>
      </c>
      <c r="E21" s="37" t="s">
        <v>165</v>
      </c>
      <c r="F21" s="37" t="s">
        <v>165</v>
      </c>
      <c r="G21" s="8">
        <v>10</v>
      </c>
      <c r="H21" s="8">
        <v>10</v>
      </c>
      <c r="I21" s="36"/>
      <c r="J21" s="35"/>
    </row>
    <row r="22" s="1" customFormat="1" ht="39" customHeight="1" spans="1:10">
      <c r="A22" s="4"/>
      <c r="B22" s="37" t="s">
        <v>32</v>
      </c>
      <c r="C22" s="37" t="s">
        <v>33</v>
      </c>
      <c r="D22" s="37" t="s">
        <v>166</v>
      </c>
      <c r="E22" s="37" t="s">
        <v>155</v>
      </c>
      <c r="F22" s="37" t="s">
        <v>155</v>
      </c>
      <c r="G22" s="8">
        <v>10</v>
      </c>
      <c r="H22" s="8">
        <v>10</v>
      </c>
      <c r="I22" s="36"/>
      <c r="J22" s="35"/>
    </row>
    <row r="23" s="1" customFormat="1" ht="40" customHeight="1" spans="1:10">
      <c r="A23" s="4"/>
      <c r="B23" s="37" t="s">
        <v>32</v>
      </c>
      <c r="C23" s="37" t="s">
        <v>38</v>
      </c>
      <c r="D23" s="37" t="s">
        <v>167</v>
      </c>
      <c r="E23" s="37" t="s">
        <v>35</v>
      </c>
      <c r="F23" s="37" t="s">
        <v>35</v>
      </c>
      <c r="G23" s="8">
        <v>10</v>
      </c>
      <c r="H23" s="8">
        <v>10</v>
      </c>
      <c r="I23" s="36"/>
      <c r="J23" s="35"/>
    </row>
    <row r="24" s="1" customFormat="1" ht="33" customHeight="1" spans="1:10">
      <c r="A24" s="4"/>
      <c r="B24" s="37" t="s">
        <v>32</v>
      </c>
      <c r="C24" s="37" t="s">
        <v>45</v>
      </c>
      <c r="D24" s="37" t="s">
        <v>168</v>
      </c>
      <c r="E24" s="37" t="s">
        <v>35</v>
      </c>
      <c r="F24" s="37" t="s">
        <v>35</v>
      </c>
      <c r="G24" s="8">
        <v>10</v>
      </c>
      <c r="H24" s="8">
        <v>10</v>
      </c>
      <c r="I24" s="36"/>
      <c r="J24" s="35"/>
    </row>
    <row r="25" s="1" customFormat="1" ht="22" customHeight="1" spans="1:10">
      <c r="A25" s="17" t="s">
        <v>63</v>
      </c>
      <c r="B25" s="18"/>
      <c r="C25" s="19"/>
      <c r="D25" s="20"/>
      <c r="E25" s="6"/>
      <c r="F25" s="6"/>
      <c r="G25" s="6"/>
      <c r="H25" s="6"/>
      <c r="I25" s="6"/>
      <c r="J25" s="6"/>
    </row>
    <row r="26" s="1" customFormat="1" ht="24" customHeight="1" spans="1:10">
      <c r="A26" s="4" t="s">
        <v>64</v>
      </c>
      <c r="B26" s="4"/>
      <c r="C26" s="4"/>
      <c r="D26" s="4"/>
      <c r="E26" s="4"/>
      <c r="F26" s="4"/>
      <c r="G26" s="6">
        <f>SUM(G14:G25)+G6</f>
        <v>100</v>
      </c>
      <c r="H26" s="6">
        <f>SUM(H14:H25)+I6</f>
        <v>98.33</v>
      </c>
      <c r="I26" s="4" t="s">
        <v>65</v>
      </c>
      <c r="J26" s="4"/>
    </row>
  </sheetData>
  <mergeCells count="36">
    <mergeCell ref="A1:J1"/>
    <mergeCell ref="A2:J2"/>
    <mergeCell ref="A3:B3"/>
    <mergeCell ref="C3:J3"/>
    <mergeCell ref="A4:B4"/>
    <mergeCell ref="C4:E4"/>
    <mergeCell ref="G4:J4"/>
    <mergeCell ref="I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A25:C25"/>
    <mergeCell ref="E25:J25"/>
    <mergeCell ref="A26:F26"/>
    <mergeCell ref="I26:J26"/>
    <mergeCell ref="A11:A12"/>
    <mergeCell ref="A13:A24"/>
    <mergeCell ref="A5:B10"/>
  </mergeCells>
  <pageMargins left="0.75" right="0.75" top="1" bottom="1" header="0.5" footer="0.5"/>
  <pageSetup paperSize="9" scale="88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C3" sqref="C3:J3"/>
    </sheetView>
  </sheetViews>
  <sheetFormatPr defaultColWidth="9" defaultRowHeight="13.5"/>
  <cols>
    <col min="1" max="2" width="9" style="1"/>
    <col min="3" max="3" width="13" style="1" customWidth="1"/>
    <col min="4" max="4" width="15.625" style="1" customWidth="1"/>
    <col min="5" max="5" width="9.125" style="1" customWidth="1"/>
    <col min="6" max="6" width="9.625" style="1" customWidth="1"/>
    <col min="7" max="7" width="6.625" style="1" customWidth="1"/>
    <col min="8" max="8" width="8" style="1" customWidth="1"/>
    <col min="9" max="9" width="9" style="1"/>
    <col min="10" max="10" width="5.375" style="1" customWidth="1"/>
    <col min="11" max="11" width="9" style="1"/>
    <col min="12" max="12" width="9.375" style="1"/>
    <col min="13" max="14" width="9" style="1"/>
    <col min="15" max="15" width="9.375" style="1"/>
    <col min="16" max="16384" width="9" style="1"/>
  </cols>
  <sheetData>
    <row r="1" s="1" customFormat="1" ht="2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18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15" customHeight="1" spans="1:10">
      <c r="A3" s="4" t="s">
        <v>2</v>
      </c>
      <c r="B3" s="4"/>
      <c r="C3" s="5" t="s">
        <v>169</v>
      </c>
      <c r="D3" s="6"/>
      <c r="E3" s="6"/>
      <c r="F3" s="6"/>
      <c r="G3" s="6"/>
      <c r="H3" s="6"/>
      <c r="I3" s="6"/>
      <c r="J3" s="6"/>
    </row>
    <row r="4" s="1" customFormat="1" ht="15" customHeight="1" spans="1:10">
      <c r="A4" s="4" t="s">
        <v>4</v>
      </c>
      <c r="B4" s="4"/>
      <c r="C4" s="5" t="s">
        <v>5</v>
      </c>
      <c r="D4" s="6"/>
      <c r="E4" s="6"/>
      <c r="F4" s="4" t="s">
        <v>6</v>
      </c>
      <c r="G4" s="5" t="s">
        <v>151</v>
      </c>
      <c r="H4" s="6"/>
      <c r="I4" s="6"/>
      <c r="J4" s="6"/>
    </row>
    <row r="5" s="1" customFormat="1" ht="15" customHeight="1" spans="1:10">
      <c r="A5" s="4" t="s">
        <v>7</v>
      </c>
      <c r="B5" s="4"/>
      <c r="C5" s="6"/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/>
    </row>
    <row r="6" s="1" customFormat="1" ht="18" customHeight="1" spans="1:10">
      <c r="A6" s="4"/>
      <c r="B6" s="4"/>
      <c r="C6" s="4" t="s">
        <v>14</v>
      </c>
      <c r="D6" s="6">
        <v>192</v>
      </c>
      <c r="E6" s="6">
        <v>192</v>
      </c>
      <c r="F6" s="6">
        <v>191.84</v>
      </c>
      <c r="G6" s="6">
        <v>10</v>
      </c>
      <c r="H6" s="9">
        <f>F6/E6</f>
        <v>0.999166666666667</v>
      </c>
      <c r="I6" s="6">
        <v>9.99</v>
      </c>
      <c r="J6" s="6"/>
    </row>
    <row r="7" s="1" customFormat="1" ht="30" customHeight="1" spans="1:10">
      <c r="A7" s="4"/>
      <c r="B7" s="4"/>
      <c r="C7" s="4" t="s">
        <v>15</v>
      </c>
      <c r="D7" s="6"/>
      <c r="E7" s="6"/>
      <c r="F7" s="6"/>
      <c r="G7" s="6" t="s">
        <v>16</v>
      </c>
      <c r="H7" s="6"/>
      <c r="I7" s="6" t="s">
        <v>16</v>
      </c>
      <c r="J7" s="6"/>
    </row>
    <row r="8" s="1" customFormat="1" ht="18" customHeight="1" spans="1:10">
      <c r="A8" s="4"/>
      <c r="B8" s="4"/>
      <c r="C8" s="4" t="s">
        <v>17</v>
      </c>
      <c r="D8" s="6">
        <v>192</v>
      </c>
      <c r="E8" s="6">
        <v>192</v>
      </c>
      <c r="F8" s="6">
        <v>191.84</v>
      </c>
      <c r="G8" s="6">
        <v>10</v>
      </c>
      <c r="H8" s="9">
        <f>F8/E8</f>
        <v>0.999166666666667</v>
      </c>
      <c r="I8" s="6">
        <v>9.99</v>
      </c>
      <c r="J8" s="6"/>
    </row>
    <row r="9" s="1" customFormat="1" ht="18" customHeight="1" spans="1:10">
      <c r="A9" s="4"/>
      <c r="B9" s="4"/>
      <c r="C9" s="4" t="s">
        <v>18</v>
      </c>
      <c r="D9" s="6"/>
      <c r="E9" s="6"/>
      <c r="F9" s="6"/>
      <c r="G9" s="6"/>
      <c r="H9" s="6"/>
      <c r="I9" s="6"/>
      <c r="J9" s="6"/>
    </row>
    <row r="10" s="1" customFormat="1" ht="18" customHeight="1" spans="1:10">
      <c r="A10" s="4"/>
      <c r="B10" s="4"/>
      <c r="C10" s="4" t="s">
        <v>19</v>
      </c>
      <c r="D10" s="6"/>
      <c r="E10" s="6"/>
      <c r="F10" s="6"/>
      <c r="G10" s="6" t="s">
        <v>16</v>
      </c>
      <c r="H10" s="6"/>
      <c r="I10" s="6" t="s">
        <v>16</v>
      </c>
      <c r="J10" s="6"/>
    </row>
    <row r="11" s="1" customFormat="1" ht="15" customHeight="1" spans="1:10">
      <c r="A11" s="4" t="s">
        <v>20</v>
      </c>
      <c r="B11" s="4" t="s">
        <v>21</v>
      </c>
      <c r="C11" s="4"/>
      <c r="D11" s="4"/>
      <c r="E11" s="4"/>
      <c r="F11" s="4" t="s">
        <v>22</v>
      </c>
      <c r="G11" s="4"/>
      <c r="H11" s="4"/>
      <c r="I11" s="4"/>
      <c r="J11" s="4"/>
    </row>
    <row r="12" s="1" customFormat="1" ht="53" customHeight="1" spans="1:10">
      <c r="A12" s="4"/>
      <c r="B12" s="33" t="s">
        <v>170</v>
      </c>
      <c r="C12" s="29"/>
      <c r="D12" s="29"/>
      <c r="E12" s="29"/>
      <c r="F12" s="33" t="s">
        <v>171</v>
      </c>
      <c r="G12" s="29"/>
      <c r="H12" s="29"/>
      <c r="I12" s="29"/>
      <c r="J12" s="29"/>
    </row>
    <row r="13" s="1" customFormat="1" ht="30" customHeight="1" spans="1:10">
      <c r="A13" s="4" t="s">
        <v>25</v>
      </c>
      <c r="B13" s="4" t="s">
        <v>26</v>
      </c>
      <c r="C13" s="4" t="s">
        <v>27</v>
      </c>
      <c r="D13" s="4" t="s">
        <v>28</v>
      </c>
      <c r="E13" s="4" t="s">
        <v>29</v>
      </c>
      <c r="F13" s="4" t="s">
        <v>30</v>
      </c>
      <c r="G13" s="4" t="s">
        <v>11</v>
      </c>
      <c r="H13" s="4" t="s">
        <v>13</v>
      </c>
      <c r="I13" s="4" t="s">
        <v>31</v>
      </c>
      <c r="J13" s="4"/>
    </row>
    <row r="14" s="1" customFormat="1" ht="33" customHeight="1" spans="1:10">
      <c r="A14" s="4"/>
      <c r="B14" s="12" t="s">
        <v>75</v>
      </c>
      <c r="C14" s="16" t="s">
        <v>76</v>
      </c>
      <c r="D14" s="16" t="s">
        <v>172</v>
      </c>
      <c r="E14" s="14" t="s">
        <v>35</v>
      </c>
      <c r="F14" s="41" t="s">
        <v>35</v>
      </c>
      <c r="G14" s="42">
        <v>8</v>
      </c>
      <c r="H14" s="42">
        <v>8</v>
      </c>
      <c r="I14" s="24"/>
      <c r="J14" s="25"/>
    </row>
    <row r="15" s="1" customFormat="1" ht="33" customHeight="1" spans="1:10">
      <c r="A15" s="4"/>
      <c r="B15" s="12" t="s">
        <v>75</v>
      </c>
      <c r="C15" s="16" t="s">
        <v>78</v>
      </c>
      <c r="D15" s="16" t="s">
        <v>133</v>
      </c>
      <c r="E15" s="14" t="s">
        <v>40</v>
      </c>
      <c r="F15" s="41" t="s">
        <v>40</v>
      </c>
      <c r="G15" s="42">
        <v>7</v>
      </c>
      <c r="H15" s="42">
        <v>7</v>
      </c>
      <c r="I15" s="24"/>
      <c r="J15" s="25"/>
    </row>
    <row r="16" s="1" customFormat="1" ht="33" customHeight="1" spans="1:10">
      <c r="A16" s="4"/>
      <c r="B16" s="12" t="s">
        <v>75</v>
      </c>
      <c r="C16" s="16" t="s">
        <v>78</v>
      </c>
      <c r="D16" s="16" t="s">
        <v>140</v>
      </c>
      <c r="E16" s="14" t="s">
        <v>173</v>
      </c>
      <c r="F16" s="41" t="s">
        <v>173</v>
      </c>
      <c r="G16" s="42">
        <v>7</v>
      </c>
      <c r="H16" s="42">
        <v>7</v>
      </c>
      <c r="I16" s="24"/>
      <c r="J16" s="25"/>
    </row>
    <row r="17" s="1" customFormat="1" ht="39" customHeight="1" spans="1:10">
      <c r="A17" s="4"/>
      <c r="B17" s="12" t="s">
        <v>75</v>
      </c>
      <c r="C17" s="16" t="s">
        <v>128</v>
      </c>
      <c r="D17" s="16" t="s">
        <v>174</v>
      </c>
      <c r="E17" s="14" t="s">
        <v>175</v>
      </c>
      <c r="F17" s="41" t="s">
        <v>176</v>
      </c>
      <c r="G17" s="42">
        <v>7</v>
      </c>
      <c r="H17" s="42">
        <v>7</v>
      </c>
      <c r="I17" s="24"/>
      <c r="J17" s="25"/>
    </row>
    <row r="18" s="1" customFormat="1" ht="33" customHeight="1" spans="1:10">
      <c r="A18" s="4"/>
      <c r="B18" s="12" t="s">
        <v>69</v>
      </c>
      <c r="C18" s="16" t="s">
        <v>73</v>
      </c>
      <c r="D18" s="16" t="s">
        <v>177</v>
      </c>
      <c r="E18" s="14" t="s">
        <v>178</v>
      </c>
      <c r="F18" s="44" t="s">
        <v>179</v>
      </c>
      <c r="G18" s="42">
        <v>10</v>
      </c>
      <c r="H18" s="42">
        <v>9</v>
      </c>
      <c r="I18" s="24"/>
      <c r="J18" s="25"/>
    </row>
    <row r="19" s="1" customFormat="1" ht="33" customHeight="1" spans="1:10">
      <c r="A19" s="4"/>
      <c r="B19" s="12" t="s">
        <v>69</v>
      </c>
      <c r="C19" s="16" t="s">
        <v>70</v>
      </c>
      <c r="D19" s="16" t="s">
        <v>125</v>
      </c>
      <c r="E19" s="14" t="s">
        <v>180</v>
      </c>
      <c r="F19" s="41" t="s">
        <v>181</v>
      </c>
      <c r="G19" s="42">
        <v>10</v>
      </c>
      <c r="H19" s="42">
        <v>10</v>
      </c>
      <c r="I19" s="24"/>
      <c r="J19" s="25"/>
    </row>
    <row r="20" s="1" customFormat="1" ht="33" customHeight="1" spans="1:10">
      <c r="A20" s="4"/>
      <c r="B20" s="12" t="s">
        <v>85</v>
      </c>
      <c r="C20" s="16" t="s">
        <v>86</v>
      </c>
      <c r="D20" s="16" t="s">
        <v>127</v>
      </c>
      <c r="E20" s="14" t="s">
        <v>182</v>
      </c>
      <c r="F20" s="41" t="s">
        <v>87</v>
      </c>
      <c r="G20" s="42">
        <v>10</v>
      </c>
      <c r="H20" s="42">
        <v>10</v>
      </c>
      <c r="I20" s="24"/>
      <c r="J20" s="25"/>
    </row>
    <row r="21" s="1" customFormat="1" ht="33" customHeight="1" spans="1:10">
      <c r="A21" s="4"/>
      <c r="B21" s="12" t="s">
        <v>75</v>
      </c>
      <c r="C21" s="16" t="s">
        <v>82</v>
      </c>
      <c r="D21" s="16" t="s">
        <v>183</v>
      </c>
      <c r="E21" s="14" t="s">
        <v>180</v>
      </c>
      <c r="F21" s="41" t="s">
        <v>181</v>
      </c>
      <c r="G21" s="42">
        <v>7</v>
      </c>
      <c r="H21" s="42">
        <v>7</v>
      </c>
      <c r="I21" s="24"/>
      <c r="J21" s="25"/>
    </row>
    <row r="22" s="1" customFormat="1" ht="33" customHeight="1" spans="1:10">
      <c r="A22" s="4"/>
      <c r="B22" s="12" t="s">
        <v>69</v>
      </c>
      <c r="C22" s="16" t="s">
        <v>70</v>
      </c>
      <c r="D22" s="16" t="s">
        <v>136</v>
      </c>
      <c r="E22" s="14" t="s">
        <v>184</v>
      </c>
      <c r="F22" s="41" t="s">
        <v>185</v>
      </c>
      <c r="G22" s="42">
        <v>10</v>
      </c>
      <c r="H22" s="42">
        <v>10</v>
      </c>
      <c r="I22" s="24"/>
      <c r="J22" s="25"/>
    </row>
    <row r="23" s="1" customFormat="1" ht="33" customHeight="1" spans="1:10">
      <c r="A23" s="4"/>
      <c r="B23" s="12" t="s">
        <v>75</v>
      </c>
      <c r="C23" s="16" t="s">
        <v>78</v>
      </c>
      <c r="D23" s="16" t="s">
        <v>186</v>
      </c>
      <c r="E23" s="14" t="s">
        <v>187</v>
      </c>
      <c r="F23" s="41" t="s">
        <v>188</v>
      </c>
      <c r="G23" s="42">
        <v>7</v>
      </c>
      <c r="H23" s="42">
        <v>7</v>
      </c>
      <c r="I23" s="24"/>
      <c r="J23" s="25"/>
    </row>
    <row r="24" s="1" customFormat="1" ht="33" customHeight="1" spans="1:10">
      <c r="A24" s="17"/>
      <c r="B24" s="12" t="s">
        <v>75</v>
      </c>
      <c r="C24" s="16" t="s">
        <v>78</v>
      </c>
      <c r="D24" s="45" t="s">
        <v>189</v>
      </c>
      <c r="E24" s="14" t="s">
        <v>190</v>
      </c>
      <c r="F24" s="41" t="s">
        <v>191</v>
      </c>
      <c r="G24" s="42">
        <v>7</v>
      </c>
      <c r="H24" s="42">
        <v>7</v>
      </c>
      <c r="I24" s="24"/>
      <c r="J24" s="25"/>
    </row>
    <row r="25" s="1" customFormat="1" ht="22" customHeight="1" spans="1:10">
      <c r="A25" s="17" t="s">
        <v>63</v>
      </c>
      <c r="B25" s="18"/>
      <c r="C25" s="19"/>
      <c r="D25" s="20"/>
      <c r="E25" s="6"/>
      <c r="F25" s="6"/>
      <c r="G25" s="6"/>
      <c r="H25" s="6"/>
      <c r="I25" s="6"/>
      <c r="J25" s="6"/>
    </row>
    <row r="26" s="1" customFormat="1" ht="24" customHeight="1" spans="1:10">
      <c r="A26" s="4" t="s">
        <v>64</v>
      </c>
      <c r="B26" s="4"/>
      <c r="C26" s="4"/>
      <c r="D26" s="4"/>
      <c r="E26" s="4"/>
      <c r="F26" s="4"/>
      <c r="G26" s="6">
        <f>SUM(G14:G25)+10</f>
        <v>100</v>
      </c>
      <c r="H26" s="6">
        <f>SUM(H14:H25)+I6</f>
        <v>98.99</v>
      </c>
      <c r="I26" s="4" t="s">
        <v>65</v>
      </c>
      <c r="J26" s="4"/>
    </row>
  </sheetData>
  <mergeCells count="34">
    <mergeCell ref="A1:J1"/>
    <mergeCell ref="A2:J2"/>
    <mergeCell ref="A3:B3"/>
    <mergeCell ref="C3:J3"/>
    <mergeCell ref="A4:B4"/>
    <mergeCell ref="C4:E4"/>
    <mergeCell ref="G4:J4"/>
    <mergeCell ref="I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I13:J13"/>
    <mergeCell ref="I14:J14"/>
    <mergeCell ref="I17:J17"/>
    <mergeCell ref="I18:J18"/>
    <mergeCell ref="I19:J19"/>
    <mergeCell ref="I20:J20"/>
    <mergeCell ref="I21:J21"/>
    <mergeCell ref="I22:J22"/>
    <mergeCell ref="I23:J23"/>
    <mergeCell ref="I24:J24"/>
    <mergeCell ref="A25:C25"/>
    <mergeCell ref="E25:J25"/>
    <mergeCell ref="A26:F26"/>
    <mergeCell ref="I26:J26"/>
    <mergeCell ref="A11:A12"/>
    <mergeCell ref="A13:A23"/>
    <mergeCell ref="A5:B10"/>
  </mergeCells>
  <pageMargins left="0.75" right="0.196527777777778" top="0.826388888888889" bottom="0.707638888888889" header="0.5" footer="0.5"/>
  <pageSetup paperSize="9" fitToWidth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selection activeCell="C3" sqref="C3:J3"/>
    </sheetView>
  </sheetViews>
  <sheetFormatPr defaultColWidth="9" defaultRowHeight="13.5"/>
  <cols>
    <col min="1" max="2" width="9" style="1"/>
    <col min="3" max="3" width="13" style="1" customWidth="1"/>
    <col min="4" max="4" width="15.625" style="1" customWidth="1"/>
    <col min="5" max="5" width="13.75" style="1" customWidth="1"/>
    <col min="6" max="6" width="10.625" style="1" customWidth="1"/>
    <col min="7" max="7" width="8.125" style="1" customWidth="1"/>
    <col min="8" max="8" width="8" style="1" customWidth="1"/>
    <col min="9" max="9" width="9" style="1"/>
    <col min="10" max="10" width="3.125" style="1" customWidth="1"/>
    <col min="11" max="14" width="9" style="1"/>
    <col min="15" max="16" width="9.375" style="1"/>
    <col min="17" max="16384" width="9" style="1"/>
  </cols>
  <sheetData>
    <row r="1" s="1" customFormat="1" ht="2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18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15" customHeight="1" spans="1:10">
      <c r="A3" s="4" t="s">
        <v>2</v>
      </c>
      <c r="B3" s="4"/>
      <c r="C3" s="5" t="s">
        <v>192</v>
      </c>
      <c r="D3" s="6"/>
      <c r="E3" s="6"/>
      <c r="F3" s="6"/>
      <c r="G3" s="6"/>
      <c r="H3" s="6"/>
      <c r="I3" s="6"/>
      <c r="J3" s="6"/>
    </row>
    <row r="4" s="1" customFormat="1" ht="15" customHeight="1" spans="1:10">
      <c r="A4" s="4" t="s">
        <v>4</v>
      </c>
      <c r="B4" s="4"/>
      <c r="C4" s="5" t="s">
        <v>5</v>
      </c>
      <c r="D4" s="6"/>
      <c r="E4" s="6"/>
      <c r="F4" s="4" t="s">
        <v>6</v>
      </c>
      <c r="G4" s="7" t="s">
        <v>151</v>
      </c>
      <c r="H4" s="8"/>
      <c r="I4" s="8"/>
      <c r="J4" s="8"/>
    </row>
    <row r="5" s="1" customFormat="1" ht="15" customHeight="1" spans="1:10">
      <c r="A5" s="4" t="s">
        <v>7</v>
      </c>
      <c r="B5" s="4"/>
      <c r="C5" s="6"/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/>
    </row>
    <row r="6" s="1" customFormat="1" ht="18" customHeight="1" spans="1:10">
      <c r="A6" s="4"/>
      <c r="B6" s="4"/>
      <c r="C6" s="4" t="s">
        <v>14</v>
      </c>
      <c r="D6" s="6">
        <v>64</v>
      </c>
      <c r="E6" s="6">
        <v>64</v>
      </c>
      <c r="F6" s="6">
        <v>64</v>
      </c>
      <c r="G6" s="6">
        <v>10</v>
      </c>
      <c r="H6" s="9">
        <f>F6/E6</f>
        <v>1</v>
      </c>
      <c r="I6" s="6">
        <v>10</v>
      </c>
      <c r="J6" s="6"/>
    </row>
    <row r="7" s="1" customFormat="1" ht="30" customHeight="1" spans="1:10">
      <c r="A7" s="4"/>
      <c r="B7" s="4"/>
      <c r="C7" s="4" t="s">
        <v>15</v>
      </c>
      <c r="D7" s="6"/>
      <c r="E7" s="6"/>
      <c r="F7" s="6"/>
      <c r="G7" s="6" t="s">
        <v>16</v>
      </c>
      <c r="H7" s="6"/>
      <c r="I7" s="6" t="s">
        <v>16</v>
      </c>
      <c r="J7" s="6"/>
    </row>
    <row r="8" s="1" customFormat="1" ht="18" customHeight="1" spans="1:10">
      <c r="A8" s="4"/>
      <c r="B8" s="4"/>
      <c r="C8" s="4" t="s">
        <v>17</v>
      </c>
      <c r="D8" s="6">
        <v>64</v>
      </c>
      <c r="E8" s="6">
        <v>64</v>
      </c>
      <c r="F8" s="6">
        <v>64</v>
      </c>
      <c r="G8" s="6">
        <v>10</v>
      </c>
      <c r="H8" s="9">
        <f>F8/E8</f>
        <v>1</v>
      </c>
      <c r="I8" s="6">
        <v>10</v>
      </c>
      <c r="J8" s="6"/>
    </row>
    <row r="9" s="1" customFormat="1" ht="18" customHeight="1" spans="1:10">
      <c r="A9" s="4"/>
      <c r="B9" s="4"/>
      <c r="C9" s="4" t="s">
        <v>18</v>
      </c>
      <c r="D9" s="6"/>
      <c r="E9" s="6"/>
      <c r="F9" s="6"/>
      <c r="G9" s="6"/>
      <c r="H9" s="6"/>
      <c r="I9" s="6"/>
      <c r="J9" s="6"/>
    </row>
    <row r="10" s="1" customFormat="1" ht="18" customHeight="1" spans="1:10">
      <c r="A10" s="4"/>
      <c r="B10" s="4"/>
      <c r="C10" s="4" t="s">
        <v>19</v>
      </c>
      <c r="D10" s="6"/>
      <c r="E10" s="6"/>
      <c r="F10" s="6"/>
      <c r="G10" s="6" t="s">
        <v>16</v>
      </c>
      <c r="H10" s="6"/>
      <c r="I10" s="6" t="s">
        <v>16</v>
      </c>
      <c r="J10" s="6"/>
    </row>
    <row r="11" s="1" customFormat="1" ht="15" customHeight="1" spans="1:10">
      <c r="A11" s="4" t="s">
        <v>20</v>
      </c>
      <c r="B11" s="4" t="s">
        <v>21</v>
      </c>
      <c r="C11" s="4"/>
      <c r="D11" s="4"/>
      <c r="E11" s="4"/>
      <c r="F11" s="4" t="s">
        <v>22</v>
      </c>
      <c r="G11" s="4"/>
      <c r="H11" s="4"/>
      <c r="I11" s="4"/>
      <c r="J11" s="4"/>
    </row>
    <row r="12" s="1" customFormat="1" ht="73" customHeight="1" spans="1:10">
      <c r="A12" s="4"/>
      <c r="B12" s="33" t="s">
        <v>193</v>
      </c>
      <c r="C12" s="29"/>
      <c r="D12" s="29"/>
      <c r="E12" s="29"/>
      <c r="F12" s="33" t="s">
        <v>194</v>
      </c>
      <c r="G12" s="29"/>
      <c r="H12" s="29"/>
      <c r="I12" s="29"/>
      <c r="J12" s="29"/>
    </row>
    <row r="13" s="1" customFormat="1" ht="30" customHeight="1" spans="1:10">
      <c r="A13" s="4" t="s">
        <v>25</v>
      </c>
      <c r="B13" s="4" t="s">
        <v>26</v>
      </c>
      <c r="C13" s="4" t="s">
        <v>27</v>
      </c>
      <c r="D13" s="4" t="s">
        <v>28</v>
      </c>
      <c r="E13" s="4" t="s">
        <v>29</v>
      </c>
      <c r="F13" s="4" t="s">
        <v>30</v>
      </c>
      <c r="G13" s="4" t="s">
        <v>11</v>
      </c>
      <c r="H13" s="4" t="s">
        <v>13</v>
      </c>
      <c r="I13" s="4" t="s">
        <v>31</v>
      </c>
      <c r="J13" s="4"/>
    </row>
    <row r="14" s="1" customFormat="1" ht="30" customHeight="1" spans="1:10">
      <c r="A14" s="4"/>
      <c r="B14" s="41" t="s">
        <v>69</v>
      </c>
      <c r="C14" s="41" t="s">
        <v>70</v>
      </c>
      <c r="D14" s="41" t="s">
        <v>195</v>
      </c>
      <c r="E14" s="41" t="s">
        <v>181</v>
      </c>
      <c r="F14" s="41" t="s">
        <v>181</v>
      </c>
      <c r="G14" s="42">
        <v>10</v>
      </c>
      <c r="H14" s="42">
        <v>10</v>
      </c>
      <c r="I14" s="36"/>
      <c r="J14" s="35"/>
    </row>
    <row r="15" s="1" customFormat="1" ht="33" customHeight="1" spans="1:10">
      <c r="A15" s="4"/>
      <c r="B15" s="41" t="s">
        <v>75</v>
      </c>
      <c r="C15" s="41" t="s">
        <v>82</v>
      </c>
      <c r="D15" s="41" t="s">
        <v>183</v>
      </c>
      <c r="E15" s="41" t="s">
        <v>181</v>
      </c>
      <c r="F15" s="41" t="s">
        <v>181</v>
      </c>
      <c r="G15" s="42">
        <v>10</v>
      </c>
      <c r="H15" s="42">
        <v>10</v>
      </c>
      <c r="I15" s="36"/>
      <c r="J15" s="35"/>
    </row>
    <row r="16" s="1" customFormat="1" ht="33" customHeight="1" spans="1:10">
      <c r="A16" s="4"/>
      <c r="B16" s="41" t="s">
        <v>85</v>
      </c>
      <c r="C16" s="41" t="s">
        <v>86</v>
      </c>
      <c r="D16" s="41" t="s">
        <v>127</v>
      </c>
      <c r="E16" s="41" t="s">
        <v>87</v>
      </c>
      <c r="F16" s="41" t="s">
        <v>87</v>
      </c>
      <c r="G16" s="42">
        <v>5</v>
      </c>
      <c r="H16" s="42">
        <v>5</v>
      </c>
      <c r="I16" s="36"/>
      <c r="J16" s="35"/>
    </row>
    <row r="17" s="1" customFormat="1" ht="33" customHeight="1" spans="1:10">
      <c r="A17" s="4"/>
      <c r="B17" s="41" t="s">
        <v>75</v>
      </c>
      <c r="C17" s="41" t="s">
        <v>78</v>
      </c>
      <c r="D17" s="41" t="s">
        <v>133</v>
      </c>
      <c r="E17" s="41" t="s">
        <v>35</v>
      </c>
      <c r="F17" s="41" t="s">
        <v>35</v>
      </c>
      <c r="G17" s="42">
        <v>10</v>
      </c>
      <c r="H17" s="42">
        <v>10</v>
      </c>
      <c r="I17" s="36"/>
      <c r="J17" s="35"/>
    </row>
    <row r="18" s="1" customFormat="1" ht="33" customHeight="1" spans="1:10">
      <c r="A18" s="4"/>
      <c r="B18" s="41" t="s">
        <v>75</v>
      </c>
      <c r="C18" s="41" t="s">
        <v>76</v>
      </c>
      <c r="D18" s="41" t="s">
        <v>172</v>
      </c>
      <c r="E18" s="41" t="s">
        <v>35</v>
      </c>
      <c r="F18" s="41" t="s">
        <v>35</v>
      </c>
      <c r="G18" s="42">
        <v>10</v>
      </c>
      <c r="H18" s="42">
        <v>10</v>
      </c>
      <c r="I18" s="36"/>
      <c r="J18" s="35"/>
    </row>
    <row r="19" s="1" customFormat="1" ht="33" customHeight="1" spans="1:10">
      <c r="A19" s="4"/>
      <c r="B19" s="41" t="s">
        <v>75</v>
      </c>
      <c r="C19" s="41" t="s">
        <v>128</v>
      </c>
      <c r="D19" s="41" t="s">
        <v>174</v>
      </c>
      <c r="E19" s="41" t="s">
        <v>196</v>
      </c>
      <c r="F19" s="41" t="s">
        <v>196</v>
      </c>
      <c r="G19" s="42">
        <v>10</v>
      </c>
      <c r="H19" s="42">
        <v>10</v>
      </c>
      <c r="I19" s="36"/>
      <c r="J19" s="35"/>
    </row>
    <row r="20" s="1" customFormat="1" ht="33" customHeight="1" spans="1:10">
      <c r="A20" s="4"/>
      <c r="B20" s="41" t="s">
        <v>69</v>
      </c>
      <c r="C20" s="41" t="s">
        <v>70</v>
      </c>
      <c r="D20" s="41" t="s">
        <v>134</v>
      </c>
      <c r="E20" s="41" t="s">
        <v>35</v>
      </c>
      <c r="F20" s="41" t="s">
        <v>35</v>
      </c>
      <c r="G20" s="42">
        <v>10</v>
      </c>
      <c r="H20" s="42">
        <v>10</v>
      </c>
      <c r="I20" s="36"/>
      <c r="J20" s="35"/>
    </row>
    <row r="21" s="1" customFormat="1" ht="33" customHeight="1" spans="1:10">
      <c r="A21" s="4"/>
      <c r="B21" s="41" t="s">
        <v>85</v>
      </c>
      <c r="C21" s="41" t="s">
        <v>86</v>
      </c>
      <c r="D21" s="41" t="s">
        <v>135</v>
      </c>
      <c r="E21" s="41" t="s">
        <v>87</v>
      </c>
      <c r="F21" s="41" t="s">
        <v>87</v>
      </c>
      <c r="G21" s="42">
        <v>5</v>
      </c>
      <c r="H21" s="42">
        <v>5</v>
      </c>
      <c r="I21" s="36"/>
      <c r="J21" s="35"/>
    </row>
    <row r="22" s="1" customFormat="1" ht="33" customHeight="1" spans="1:10">
      <c r="A22" s="4"/>
      <c r="B22" s="41" t="s">
        <v>69</v>
      </c>
      <c r="C22" s="41" t="s">
        <v>73</v>
      </c>
      <c r="D22" s="41" t="s">
        <v>177</v>
      </c>
      <c r="E22" s="43" t="s">
        <v>197</v>
      </c>
      <c r="F22" s="43" t="s">
        <v>197</v>
      </c>
      <c r="G22" s="42">
        <v>10</v>
      </c>
      <c r="H22" s="42">
        <v>10</v>
      </c>
      <c r="I22" s="36"/>
      <c r="J22" s="35"/>
    </row>
    <row r="23" s="1" customFormat="1" ht="33" customHeight="1" spans="1:10">
      <c r="A23" s="17"/>
      <c r="B23" s="41" t="s">
        <v>75</v>
      </c>
      <c r="C23" s="41" t="s">
        <v>78</v>
      </c>
      <c r="D23" s="41" t="s">
        <v>140</v>
      </c>
      <c r="E23" s="41" t="s">
        <v>35</v>
      </c>
      <c r="F23" s="41" t="s">
        <v>35</v>
      </c>
      <c r="G23" s="42">
        <v>10</v>
      </c>
      <c r="H23" s="42">
        <v>10</v>
      </c>
      <c r="I23" s="36"/>
      <c r="J23" s="35"/>
    </row>
    <row r="24" s="1" customFormat="1" ht="22" customHeight="1" spans="1:10">
      <c r="A24" s="17" t="s">
        <v>63</v>
      </c>
      <c r="B24" s="18"/>
      <c r="C24" s="19"/>
      <c r="D24" s="20"/>
      <c r="E24" s="6"/>
      <c r="F24" s="6"/>
      <c r="G24" s="6"/>
      <c r="H24" s="6"/>
      <c r="I24" s="6"/>
      <c r="J24" s="6"/>
    </row>
    <row r="25" s="1" customFormat="1" ht="24" customHeight="1" spans="1:10">
      <c r="A25" s="4" t="s">
        <v>64</v>
      </c>
      <c r="B25" s="4"/>
      <c r="C25" s="4"/>
      <c r="D25" s="4"/>
      <c r="E25" s="4"/>
      <c r="F25" s="4"/>
      <c r="G25" s="6">
        <v>100</v>
      </c>
      <c r="H25" s="6">
        <f>SUM(H14:H24)+I6</f>
        <v>100</v>
      </c>
      <c r="I25" s="4" t="s">
        <v>65</v>
      </c>
      <c r="J25" s="4"/>
    </row>
  </sheetData>
  <mergeCells count="34">
    <mergeCell ref="A1:J1"/>
    <mergeCell ref="A2:J2"/>
    <mergeCell ref="A3:B3"/>
    <mergeCell ref="C3:J3"/>
    <mergeCell ref="A4:B4"/>
    <mergeCell ref="C4:E4"/>
    <mergeCell ref="G4:J4"/>
    <mergeCell ref="I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2:J22"/>
    <mergeCell ref="I23:J23"/>
    <mergeCell ref="A24:C24"/>
    <mergeCell ref="E24:J24"/>
    <mergeCell ref="A25:F25"/>
    <mergeCell ref="I25:J25"/>
    <mergeCell ref="A11:A12"/>
    <mergeCell ref="A13:A22"/>
    <mergeCell ref="A5:B10"/>
  </mergeCells>
  <pageMargins left="0.75" right="0.75" top="1" bottom="1" header="0.5" footer="0.5"/>
  <pageSetup paperSize="9" scale="88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workbookViewId="0">
      <selection activeCell="C3" sqref="C3:J3"/>
    </sheetView>
  </sheetViews>
  <sheetFormatPr defaultColWidth="9" defaultRowHeight="13.5"/>
  <cols>
    <col min="1" max="2" width="9" style="1"/>
    <col min="3" max="3" width="13" style="1" customWidth="1"/>
    <col min="4" max="4" width="15.625" style="1" customWidth="1"/>
    <col min="5" max="5" width="13.75" style="1" customWidth="1"/>
    <col min="6" max="6" width="10.625" style="1" customWidth="1"/>
    <col min="7" max="7" width="8.125" style="1" customWidth="1"/>
    <col min="8" max="8" width="8" style="1" customWidth="1"/>
    <col min="9" max="9" width="9" style="1"/>
    <col min="10" max="10" width="5.375" style="1" customWidth="1"/>
    <col min="11" max="11" width="9" style="1"/>
    <col min="12" max="12" width="9.375" style="1"/>
    <col min="13" max="14" width="9" style="1"/>
    <col min="15" max="15" width="9.375" style="1"/>
    <col min="16" max="16384" width="9" style="1"/>
  </cols>
  <sheetData>
    <row r="1" s="1" customFormat="1" ht="2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18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15" customHeight="1" spans="1:10">
      <c r="A3" s="4" t="s">
        <v>2</v>
      </c>
      <c r="B3" s="4"/>
      <c r="C3" s="5" t="s">
        <v>198</v>
      </c>
      <c r="D3" s="6"/>
      <c r="E3" s="6"/>
      <c r="F3" s="6"/>
      <c r="G3" s="6"/>
      <c r="H3" s="6"/>
      <c r="I3" s="6"/>
      <c r="J3" s="6"/>
    </row>
    <row r="4" s="1" customFormat="1" ht="15" customHeight="1" spans="1:10">
      <c r="A4" s="4" t="s">
        <v>4</v>
      </c>
      <c r="B4" s="4"/>
      <c r="C4" s="5" t="s">
        <v>5</v>
      </c>
      <c r="D4" s="6"/>
      <c r="E4" s="6"/>
      <c r="F4" s="4" t="s">
        <v>6</v>
      </c>
      <c r="G4" s="5" t="s">
        <v>5</v>
      </c>
      <c r="H4" s="6"/>
      <c r="I4" s="6"/>
      <c r="J4" s="6"/>
    </row>
    <row r="5" s="1" customFormat="1" ht="15" customHeight="1" spans="1:10">
      <c r="A5" s="4" t="s">
        <v>7</v>
      </c>
      <c r="B5" s="4"/>
      <c r="C5" s="6"/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/>
    </row>
    <row r="6" s="1" customFormat="1" ht="18" customHeight="1" spans="1:10">
      <c r="A6" s="4"/>
      <c r="B6" s="4"/>
      <c r="C6" s="4" t="s">
        <v>14</v>
      </c>
      <c r="D6" s="6">
        <v>450</v>
      </c>
      <c r="E6" s="6">
        <v>450</v>
      </c>
      <c r="F6" s="6">
        <v>450</v>
      </c>
      <c r="G6" s="6">
        <v>10</v>
      </c>
      <c r="H6" s="9">
        <f>F6/E6</f>
        <v>1</v>
      </c>
      <c r="I6" s="6">
        <v>10</v>
      </c>
      <c r="J6" s="6"/>
    </row>
    <row r="7" s="1" customFormat="1" ht="30" customHeight="1" spans="1:10">
      <c r="A7" s="4"/>
      <c r="B7" s="4"/>
      <c r="C7" s="4" t="s">
        <v>15</v>
      </c>
      <c r="D7" s="6"/>
      <c r="E7" s="6"/>
      <c r="F7" s="6"/>
      <c r="G7" s="6" t="s">
        <v>16</v>
      </c>
      <c r="H7" s="6"/>
      <c r="I7" s="6" t="s">
        <v>16</v>
      </c>
      <c r="J7" s="6"/>
    </row>
    <row r="8" s="1" customFormat="1" ht="18" customHeight="1" spans="1:10">
      <c r="A8" s="4"/>
      <c r="B8" s="4"/>
      <c r="C8" s="4" t="s">
        <v>17</v>
      </c>
      <c r="D8" s="6">
        <v>450</v>
      </c>
      <c r="E8" s="6">
        <v>450</v>
      </c>
      <c r="F8" s="6">
        <v>450</v>
      </c>
      <c r="G8" s="6">
        <v>10</v>
      </c>
      <c r="H8" s="9">
        <f>F8/E8</f>
        <v>1</v>
      </c>
      <c r="I8" s="6">
        <v>10</v>
      </c>
      <c r="J8" s="6"/>
    </row>
    <row r="9" s="1" customFormat="1" ht="18" customHeight="1" spans="1:10">
      <c r="A9" s="4"/>
      <c r="B9" s="4"/>
      <c r="C9" s="4" t="s">
        <v>18</v>
      </c>
      <c r="D9" s="6"/>
      <c r="E9" s="6"/>
      <c r="F9" s="6"/>
      <c r="G9" s="6"/>
      <c r="H9" s="6"/>
      <c r="I9" s="6"/>
      <c r="J9" s="6"/>
    </row>
    <row r="10" s="1" customFormat="1" ht="18" customHeight="1" spans="1:10">
      <c r="A10" s="4"/>
      <c r="B10" s="4"/>
      <c r="C10" s="4" t="s">
        <v>19</v>
      </c>
      <c r="D10" s="6"/>
      <c r="E10" s="6"/>
      <c r="F10" s="6"/>
      <c r="G10" s="6" t="s">
        <v>16</v>
      </c>
      <c r="H10" s="6"/>
      <c r="I10" s="6" t="s">
        <v>16</v>
      </c>
      <c r="J10" s="6"/>
    </row>
    <row r="11" s="1" customFormat="1" ht="15" customHeight="1" spans="1:10">
      <c r="A11" s="4" t="s">
        <v>20</v>
      </c>
      <c r="B11" s="4" t="s">
        <v>21</v>
      </c>
      <c r="C11" s="4"/>
      <c r="D11" s="4"/>
      <c r="E11" s="4"/>
      <c r="F11" s="4" t="s">
        <v>22</v>
      </c>
      <c r="G11" s="4"/>
      <c r="H11" s="4"/>
      <c r="I11" s="4"/>
      <c r="J11" s="4"/>
    </row>
    <row r="12" s="1" customFormat="1" ht="94" customHeight="1" spans="1:10">
      <c r="A12" s="4"/>
      <c r="B12" s="33" t="s">
        <v>199</v>
      </c>
      <c r="C12" s="29"/>
      <c r="D12" s="29"/>
      <c r="E12" s="29"/>
      <c r="F12" s="10" t="s">
        <v>200</v>
      </c>
      <c r="G12" s="11"/>
      <c r="H12" s="11"/>
      <c r="I12" s="11"/>
      <c r="J12" s="11"/>
    </row>
    <row r="13" s="1" customFormat="1" ht="30" customHeight="1" spans="1:10">
      <c r="A13" s="4" t="s">
        <v>25</v>
      </c>
      <c r="B13" s="4" t="s">
        <v>26</v>
      </c>
      <c r="C13" s="4" t="s">
        <v>27</v>
      </c>
      <c r="D13" s="4" t="s">
        <v>28</v>
      </c>
      <c r="E13" s="4" t="s">
        <v>29</v>
      </c>
      <c r="F13" s="4" t="s">
        <v>30</v>
      </c>
      <c r="G13" s="4" t="s">
        <v>11</v>
      </c>
      <c r="H13" s="4" t="s">
        <v>13</v>
      </c>
      <c r="I13" s="4" t="s">
        <v>31</v>
      </c>
      <c r="J13" s="4"/>
    </row>
    <row r="14" s="1" customFormat="1" ht="40" customHeight="1" spans="1:10">
      <c r="A14" s="4"/>
      <c r="B14" s="12" t="s">
        <v>75</v>
      </c>
      <c r="C14" s="16" t="s">
        <v>128</v>
      </c>
      <c r="D14" s="16" t="s">
        <v>201</v>
      </c>
      <c r="E14" s="38" t="s">
        <v>202</v>
      </c>
      <c r="F14" s="38" t="s">
        <v>202</v>
      </c>
      <c r="G14" s="39">
        <v>7</v>
      </c>
      <c r="H14" s="39">
        <v>7</v>
      </c>
      <c r="I14" s="21"/>
      <c r="J14" s="22"/>
    </row>
    <row r="15" s="1" customFormat="1" ht="30" customHeight="1" spans="1:10">
      <c r="A15" s="4"/>
      <c r="B15" s="12" t="s">
        <v>69</v>
      </c>
      <c r="C15" s="16" t="s">
        <v>70</v>
      </c>
      <c r="D15" s="16" t="s">
        <v>203</v>
      </c>
      <c r="E15" s="38" t="s">
        <v>35</v>
      </c>
      <c r="F15" s="38" t="s">
        <v>35</v>
      </c>
      <c r="G15" s="39">
        <v>10</v>
      </c>
      <c r="H15" s="39">
        <v>10</v>
      </c>
      <c r="I15" s="21"/>
      <c r="J15" s="22"/>
    </row>
    <row r="16" s="1" customFormat="1" ht="30" customHeight="1" spans="1:10">
      <c r="A16" s="4"/>
      <c r="B16" s="12" t="s">
        <v>85</v>
      </c>
      <c r="C16" s="16" t="s">
        <v>86</v>
      </c>
      <c r="D16" s="16" t="s">
        <v>204</v>
      </c>
      <c r="E16" s="38" t="s">
        <v>87</v>
      </c>
      <c r="F16" s="38" t="s">
        <v>87</v>
      </c>
      <c r="G16" s="39">
        <v>5</v>
      </c>
      <c r="H16" s="39">
        <v>5</v>
      </c>
      <c r="I16" s="21"/>
      <c r="J16" s="22"/>
    </row>
    <row r="17" s="1" customFormat="1" ht="30" customHeight="1" spans="1:12">
      <c r="A17" s="4"/>
      <c r="B17" s="12" t="s">
        <v>85</v>
      </c>
      <c r="C17" s="16" t="s">
        <v>86</v>
      </c>
      <c r="D17" s="16" t="s">
        <v>205</v>
      </c>
      <c r="E17" s="38" t="s">
        <v>87</v>
      </c>
      <c r="F17" s="38" t="s">
        <v>87</v>
      </c>
      <c r="G17" s="39">
        <v>5</v>
      </c>
      <c r="H17" s="39">
        <v>5</v>
      </c>
      <c r="I17" s="21"/>
      <c r="J17" s="22"/>
      <c r="L17" s="1">
        <f>2531+2545</f>
        <v>5076</v>
      </c>
    </row>
    <row r="18" s="1" customFormat="1" ht="30" customHeight="1" spans="1:10">
      <c r="A18" s="4"/>
      <c r="B18" s="12" t="s">
        <v>75</v>
      </c>
      <c r="C18" s="16" t="s">
        <v>82</v>
      </c>
      <c r="D18" s="16" t="s">
        <v>206</v>
      </c>
      <c r="E18" s="38" t="s">
        <v>207</v>
      </c>
      <c r="F18" s="38" t="s">
        <v>208</v>
      </c>
      <c r="G18" s="39">
        <v>7</v>
      </c>
      <c r="H18" s="39">
        <v>7</v>
      </c>
      <c r="I18" s="21"/>
      <c r="J18" s="22"/>
    </row>
    <row r="19" s="1" customFormat="1" ht="33" customHeight="1" spans="1:10">
      <c r="A19" s="4"/>
      <c r="B19" s="12" t="s">
        <v>75</v>
      </c>
      <c r="C19" s="16" t="s">
        <v>76</v>
      </c>
      <c r="D19" s="16" t="s">
        <v>209</v>
      </c>
      <c r="E19" s="38" t="s">
        <v>35</v>
      </c>
      <c r="F19" s="38" t="s">
        <v>35</v>
      </c>
      <c r="G19" s="39">
        <v>7</v>
      </c>
      <c r="H19" s="39">
        <v>7</v>
      </c>
      <c r="I19" s="21"/>
      <c r="J19" s="22"/>
    </row>
    <row r="20" s="1" customFormat="1" ht="33" customHeight="1" spans="1:10">
      <c r="A20" s="4"/>
      <c r="B20" s="12" t="s">
        <v>75</v>
      </c>
      <c r="C20" s="16" t="s">
        <v>76</v>
      </c>
      <c r="D20" s="16" t="s">
        <v>210</v>
      </c>
      <c r="E20" s="38" t="s">
        <v>35</v>
      </c>
      <c r="F20" s="38" t="s">
        <v>35</v>
      </c>
      <c r="G20" s="39">
        <v>7</v>
      </c>
      <c r="H20" s="39">
        <v>7</v>
      </c>
      <c r="I20" s="21"/>
      <c r="J20" s="22"/>
    </row>
    <row r="21" s="1" customFormat="1" ht="33" customHeight="1" spans="1:10">
      <c r="A21" s="4"/>
      <c r="B21" s="12" t="s">
        <v>75</v>
      </c>
      <c r="C21" s="16" t="s">
        <v>78</v>
      </c>
      <c r="D21" s="16" t="s">
        <v>211</v>
      </c>
      <c r="E21" s="38" t="s">
        <v>35</v>
      </c>
      <c r="F21" s="38" t="s">
        <v>35</v>
      </c>
      <c r="G21" s="39">
        <v>7</v>
      </c>
      <c r="H21" s="39">
        <v>7</v>
      </c>
      <c r="I21" s="21"/>
      <c r="J21" s="22"/>
    </row>
    <row r="22" s="1" customFormat="1" ht="33" customHeight="1" spans="1:10">
      <c r="A22" s="4"/>
      <c r="B22" s="12" t="s">
        <v>75</v>
      </c>
      <c r="C22" s="16" t="s">
        <v>128</v>
      </c>
      <c r="D22" s="16" t="s">
        <v>212</v>
      </c>
      <c r="E22" s="38" t="s">
        <v>213</v>
      </c>
      <c r="F22" s="38" t="s">
        <v>213</v>
      </c>
      <c r="G22" s="39">
        <v>7</v>
      </c>
      <c r="H22" s="39">
        <v>7</v>
      </c>
      <c r="I22" s="21"/>
      <c r="J22" s="22"/>
    </row>
    <row r="23" s="1" customFormat="1" ht="33" customHeight="1" spans="1:10">
      <c r="A23" s="4"/>
      <c r="B23" s="12" t="s">
        <v>75</v>
      </c>
      <c r="C23" s="16" t="s">
        <v>128</v>
      </c>
      <c r="D23" s="16" t="s">
        <v>214</v>
      </c>
      <c r="E23" s="38" t="s">
        <v>215</v>
      </c>
      <c r="F23" s="38" t="s">
        <v>215</v>
      </c>
      <c r="G23" s="39">
        <v>7</v>
      </c>
      <c r="H23" s="39">
        <v>7</v>
      </c>
      <c r="I23" s="21"/>
      <c r="J23" s="22"/>
    </row>
    <row r="24" s="1" customFormat="1" ht="33" customHeight="1" spans="1:10">
      <c r="A24" s="4"/>
      <c r="B24" s="12" t="s">
        <v>75</v>
      </c>
      <c r="C24" s="16" t="s">
        <v>78</v>
      </c>
      <c r="D24" s="16" t="s">
        <v>90</v>
      </c>
      <c r="E24" s="38" t="s">
        <v>216</v>
      </c>
      <c r="F24" s="38" t="s">
        <v>216</v>
      </c>
      <c r="G24" s="39">
        <v>7</v>
      </c>
      <c r="H24" s="39">
        <v>7</v>
      </c>
      <c r="I24" s="21"/>
      <c r="J24" s="22"/>
    </row>
    <row r="25" s="1" customFormat="1" ht="33" customHeight="1" spans="1:10">
      <c r="A25" s="4"/>
      <c r="B25" s="12" t="s">
        <v>75</v>
      </c>
      <c r="C25" s="16" t="s">
        <v>78</v>
      </c>
      <c r="D25" s="16" t="s">
        <v>92</v>
      </c>
      <c r="E25" s="38" t="s">
        <v>217</v>
      </c>
      <c r="F25" s="38" t="s">
        <v>217</v>
      </c>
      <c r="G25" s="39">
        <v>7</v>
      </c>
      <c r="H25" s="39">
        <v>7</v>
      </c>
      <c r="I25" s="21"/>
      <c r="J25" s="22"/>
    </row>
    <row r="26" s="1" customFormat="1" ht="33" customHeight="1" spans="1:10">
      <c r="A26" s="4"/>
      <c r="B26" s="30" t="s">
        <v>75</v>
      </c>
      <c r="C26" s="30" t="s">
        <v>76</v>
      </c>
      <c r="D26" s="30" t="s">
        <v>139</v>
      </c>
      <c r="E26" s="40" t="s">
        <v>218</v>
      </c>
      <c r="F26" s="40" t="s">
        <v>218</v>
      </c>
      <c r="G26" s="39">
        <v>7</v>
      </c>
      <c r="H26" s="39">
        <v>7</v>
      </c>
      <c r="I26" s="21"/>
      <c r="J26" s="22"/>
    </row>
    <row r="27" s="1" customFormat="1" ht="22" customHeight="1" spans="1:10">
      <c r="A27" s="17" t="s">
        <v>63</v>
      </c>
      <c r="B27" s="18"/>
      <c r="C27" s="19"/>
      <c r="D27" s="20"/>
      <c r="E27" s="6"/>
      <c r="F27" s="6"/>
      <c r="G27" s="6"/>
      <c r="H27" s="6"/>
      <c r="I27" s="6"/>
      <c r="J27" s="6"/>
    </row>
    <row r="28" s="1" customFormat="1" ht="24" customHeight="1" spans="1:10">
      <c r="A28" s="4" t="s">
        <v>64</v>
      </c>
      <c r="B28" s="4"/>
      <c r="C28" s="4"/>
      <c r="D28" s="4"/>
      <c r="E28" s="4"/>
      <c r="F28" s="4"/>
      <c r="G28" s="6">
        <v>100</v>
      </c>
      <c r="H28" s="6">
        <v>100</v>
      </c>
      <c r="I28" s="4" t="s">
        <v>65</v>
      </c>
      <c r="J28" s="4"/>
    </row>
  </sheetData>
  <mergeCells count="38">
    <mergeCell ref="A1:J1"/>
    <mergeCell ref="A2:J2"/>
    <mergeCell ref="A3:B3"/>
    <mergeCell ref="C3:J3"/>
    <mergeCell ref="A4:B4"/>
    <mergeCell ref="C4:E4"/>
    <mergeCell ref="G4:J4"/>
    <mergeCell ref="I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A27:C27"/>
    <mergeCell ref="E27:J27"/>
    <mergeCell ref="A28:F28"/>
    <mergeCell ref="I28:J28"/>
    <mergeCell ref="A11:A12"/>
    <mergeCell ref="A13:A26"/>
    <mergeCell ref="A5:B10"/>
  </mergeCells>
  <pageMargins left="0.75" right="0.75" top="1" bottom="1" header="0.5" footer="0.5"/>
  <pageSetup paperSize="9" scale="86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C3" sqref="C3:J3"/>
    </sheetView>
  </sheetViews>
  <sheetFormatPr defaultColWidth="9" defaultRowHeight="13.5"/>
  <cols>
    <col min="1" max="2" width="9" style="1"/>
    <col min="3" max="3" width="13" style="1" customWidth="1"/>
    <col min="4" max="4" width="15.625" style="1" customWidth="1"/>
    <col min="5" max="5" width="13.75" style="1" customWidth="1"/>
    <col min="6" max="6" width="10.625" style="1" customWidth="1"/>
    <col min="7" max="7" width="8.125" style="1" customWidth="1"/>
    <col min="8" max="8" width="8" style="1" customWidth="1"/>
    <col min="9" max="9" width="9" style="1"/>
    <col min="10" max="10" width="6.125" style="1" customWidth="1"/>
    <col min="11" max="14" width="9" style="1"/>
    <col min="15" max="15" width="9.375" style="1"/>
    <col min="16" max="16384" width="9" style="1"/>
  </cols>
  <sheetData>
    <row r="1" s="1" customFormat="1" ht="2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18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15" customHeight="1" spans="1:10">
      <c r="A3" s="4" t="s">
        <v>2</v>
      </c>
      <c r="B3" s="4"/>
      <c r="C3" s="5" t="s">
        <v>219</v>
      </c>
      <c r="D3" s="6"/>
      <c r="E3" s="6"/>
      <c r="F3" s="6"/>
      <c r="G3" s="6"/>
      <c r="H3" s="6"/>
      <c r="I3" s="6"/>
      <c r="J3" s="6"/>
    </row>
    <row r="4" s="1" customFormat="1" ht="15" customHeight="1" spans="1:10">
      <c r="A4" s="4" t="s">
        <v>4</v>
      </c>
      <c r="B4" s="4"/>
      <c r="C4" s="5" t="s">
        <v>5</v>
      </c>
      <c r="D4" s="6"/>
      <c r="E4" s="6"/>
      <c r="F4" s="4" t="s">
        <v>6</v>
      </c>
      <c r="G4" s="7" t="s">
        <v>5</v>
      </c>
      <c r="H4" s="8"/>
      <c r="I4" s="8"/>
      <c r="J4" s="8"/>
    </row>
    <row r="5" s="1" customFormat="1" ht="15" customHeight="1" spans="1:10">
      <c r="A5" s="4" t="s">
        <v>7</v>
      </c>
      <c r="B5" s="4"/>
      <c r="C5" s="6"/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/>
    </row>
    <row r="6" s="1" customFormat="1" ht="18" customHeight="1" spans="1:10">
      <c r="A6" s="4"/>
      <c r="B6" s="4"/>
      <c r="C6" s="4" t="s">
        <v>14</v>
      </c>
      <c r="D6" s="6">
        <v>380</v>
      </c>
      <c r="E6" s="6">
        <v>380</v>
      </c>
      <c r="F6" s="6">
        <v>361.65</v>
      </c>
      <c r="G6" s="6">
        <v>10</v>
      </c>
      <c r="H6" s="9">
        <f>F6/E6</f>
        <v>0.951710526315789</v>
      </c>
      <c r="I6" s="6">
        <v>9.52</v>
      </c>
      <c r="J6" s="6"/>
    </row>
    <row r="7" s="1" customFormat="1" ht="30" customHeight="1" spans="1:10">
      <c r="A7" s="4"/>
      <c r="B7" s="4"/>
      <c r="C7" s="4" t="s">
        <v>15</v>
      </c>
      <c r="D7" s="6"/>
      <c r="E7" s="6"/>
      <c r="F7" s="6"/>
      <c r="G7" s="6" t="s">
        <v>16</v>
      </c>
      <c r="H7" s="6"/>
      <c r="I7" s="6" t="s">
        <v>16</v>
      </c>
      <c r="J7" s="6"/>
    </row>
    <row r="8" s="1" customFormat="1" ht="18" customHeight="1" spans="1:10">
      <c r="A8" s="4"/>
      <c r="B8" s="4"/>
      <c r="C8" s="4" t="s">
        <v>17</v>
      </c>
      <c r="D8" s="6">
        <v>380</v>
      </c>
      <c r="E8" s="6">
        <v>380</v>
      </c>
      <c r="F8" s="6">
        <v>361.65</v>
      </c>
      <c r="G8" s="6">
        <v>10</v>
      </c>
      <c r="H8" s="9">
        <f>F8/E8</f>
        <v>0.951710526315789</v>
      </c>
      <c r="I8" s="6">
        <v>9.52</v>
      </c>
      <c r="J8" s="6"/>
    </row>
    <row r="9" s="1" customFormat="1" ht="18" customHeight="1" spans="1:10">
      <c r="A9" s="4"/>
      <c r="B9" s="4"/>
      <c r="C9" s="4" t="s">
        <v>18</v>
      </c>
      <c r="D9" s="6"/>
      <c r="E9" s="6"/>
      <c r="F9" s="6"/>
      <c r="G9" s="6"/>
      <c r="H9" s="6"/>
      <c r="I9" s="6"/>
      <c r="J9" s="6"/>
    </row>
    <row r="10" s="1" customFormat="1" ht="18" customHeight="1" spans="1:10">
      <c r="A10" s="4"/>
      <c r="B10" s="4"/>
      <c r="C10" s="4" t="s">
        <v>19</v>
      </c>
      <c r="D10" s="6"/>
      <c r="E10" s="6"/>
      <c r="F10" s="6"/>
      <c r="G10" s="6" t="s">
        <v>16</v>
      </c>
      <c r="H10" s="6"/>
      <c r="I10" s="6" t="s">
        <v>16</v>
      </c>
      <c r="J10" s="6"/>
    </row>
    <row r="11" s="1" customFormat="1" ht="15" customHeight="1" spans="1:10">
      <c r="A11" s="4" t="s">
        <v>20</v>
      </c>
      <c r="B11" s="4" t="s">
        <v>21</v>
      </c>
      <c r="C11" s="4"/>
      <c r="D11" s="4"/>
      <c r="E11" s="4"/>
      <c r="F11" s="4" t="s">
        <v>22</v>
      </c>
      <c r="G11" s="4"/>
      <c r="H11" s="4"/>
      <c r="I11" s="4"/>
      <c r="J11" s="4"/>
    </row>
    <row r="12" s="1" customFormat="1" ht="73" customHeight="1" spans="1:10">
      <c r="A12" s="4"/>
      <c r="B12" s="10" t="s">
        <v>199</v>
      </c>
      <c r="C12" s="11"/>
      <c r="D12" s="11"/>
      <c r="E12" s="11"/>
      <c r="F12" s="33" t="s">
        <v>220</v>
      </c>
      <c r="G12" s="29"/>
      <c r="H12" s="29"/>
      <c r="I12" s="29"/>
      <c r="J12" s="29"/>
    </row>
    <row r="13" s="1" customFormat="1" ht="30" customHeight="1" spans="1:10">
      <c r="A13" s="4" t="s">
        <v>25</v>
      </c>
      <c r="B13" s="4" t="s">
        <v>26</v>
      </c>
      <c r="C13" s="4" t="s">
        <v>27</v>
      </c>
      <c r="D13" s="4" t="s">
        <v>28</v>
      </c>
      <c r="E13" s="4" t="s">
        <v>29</v>
      </c>
      <c r="F13" s="4" t="s">
        <v>30</v>
      </c>
      <c r="G13" s="4" t="s">
        <v>11</v>
      </c>
      <c r="H13" s="4" t="s">
        <v>13</v>
      </c>
      <c r="I13" s="4" t="s">
        <v>31</v>
      </c>
      <c r="J13" s="4"/>
    </row>
    <row r="14" s="1" customFormat="1" ht="33" customHeight="1" spans="1:10">
      <c r="A14" s="4"/>
      <c r="B14" s="14" t="s">
        <v>32</v>
      </c>
      <c r="C14" s="37" t="s">
        <v>157</v>
      </c>
      <c r="D14" s="37" t="s">
        <v>221</v>
      </c>
      <c r="E14" s="14" t="s">
        <v>222</v>
      </c>
      <c r="F14" s="14" t="s">
        <v>222</v>
      </c>
      <c r="G14" s="29">
        <v>8</v>
      </c>
      <c r="H14" s="29">
        <v>8</v>
      </c>
      <c r="I14" s="21"/>
      <c r="J14" s="22"/>
    </row>
    <row r="15" s="1" customFormat="1" ht="33" customHeight="1" spans="1:10">
      <c r="A15" s="4"/>
      <c r="B15" s="14" t="s">
        <v>32</v>
      </c>
      <c r="C15" s="37" t="s">
        <v>33</v>
      </c>
      <c r="D15" s="37" t="s">
        <v>223</v>
      </c>
      <c r="E15" s="14" t="s">
        <v>224</v>
      </c>
      <c r="F15" s="14" t="s">
        <v>225</v>
      </c>
      <c r="G15" s="29">
        <v>8</v>
      </c>
      <c r="H15" s="29">
        <v>8</v>
      </c>
      <c r="I15" s="21"/>
      <c r="J15" s="22"/>
    </row>
    <row r="16" s="1" customFormat="1" ht="33" customHeight="1" spans="1:10">
      <c r="A16" s="4"/>
      <c r="B16" s="14" t="s">
        <v>47</v>
      </c>
      <c r="C16" s="37" t="s">
        <v>51</v>
      </c>
      <c r="D16" s="37" t="s">
        <v>226</v>
      </c>
      <c r="E16" s="14" t="s">
        <v>35</v>
      </c>
      <c r="F16" s="14" t="s">
        <v>35</v>
      </c>
      <c r="G16" s="29">
        <v>8</v>
      </c>
      <c r="H16" s="29">
        <v>8</v>
      </c>
      <c r="I16" s="21"/>
      <c r="J16" s="22"/>
    </row>
    <row r="17" s="1" customFormat="1" ht="33" customHeight="1" spans="1:10">
      <c r="A17" s="4"/>
      <c r="B17" s="14" t="s">
        <v>54</v>
      </c>
      <c r="C17" s="37" t="s">
        <v>55</v>
      </c>
      <c r="D17" s="37" t="s">
        <v>227</v>
      </c>
      <c r="E17" s="14" t="s">
        <v>57</v>
      </c>
      <c r="F17" s="14" t="s">
        <v>57</v>
      </c>
      <c r="G17" s="29">
        <v>5</v>
      </c>
      <c r="H17" s="29">
        <v>5</v>
      </c>
      <c r="I17" s="21"/>
      <c r="J17" s="22"/>
    </row>
    <row r="18" s="1" customFormat="1" ht="33" customHeight="1" spans="1:10">
      <c r="A18" s="4"/>
      <c r="B18" s="14" t="s">
        <v>32</v>
      </c>
      <c r="C18" s="37" t="s">
        <v>38</v>
      </c>
      <c r="D18" s="37" t="s">
        <v>228</v>
      </c>
      <c r="E18" s="14" t="s">
        <v>35</v>
      </c>
      <c r="F18" s="14" t="s">
        <v>35</v>
      </c>
      <c r="G18" s="29">
        <v>8</v>
      </c>
      <c r="H18" s="29">
        <v>8</v>
      </c>
      <c r="I18" s="21"/>
      <c r="J18" s="22"/>
    </row>
    <row r="19" s="1" customFormat="1" ht="33" customHeight="1" spans="1:10">
      <c r="A19" s="4"/>
      <c r="B19" s="14" t="s">
        <v>32</v>
      </c>
      <c r="C19" s="37" t="s">
        <v>38</v>
      </c>
      <c r="D19" s="37" t="s">
        <v>229</v>
      </c>
      <c r="E19" s="14" t="s">
        <v>35</v>
      </c>
      <c r="F19" s="14" t="s">
        <v>35</v>
      </c>
      <c r="G19" s="29">
        <v>8</v>
      </c>
      <c r="H19" s="29">
        <v>8</v>
      </c>
      <c r="I19" s="21"/>
      <c r="J19" s="22"/>
    </row>
    <row r="20" s="1" customFormat="1" ht="33" customHeight="1" spans="1:10">
      <c r="A20" s="4"/>
      <c r="B20" s="14" t="s">
        <v>32</v>
      </c>
      <c r="C20" s="37" t="s">
        <v>45</v>
      </c>
      <c r="D20" s="37" t="s">
        <v>230</v>
      </c>
      <c r="E20" s="14" t="s">
        <v>35</v>
      </c>
      <c r="F20" s="14" t="s">
        <v>35</v>
      </c>
      <c r="G20" s="29">
        <v>8</v>
      </c>
      <c r="H20" s="29">
        <v>8</v>
      </c>
      <c r="I20" s="21"/>
      <c r="J20" s="22"/>
    </row>
    <row r="21" s="1" customFormat="1" ht="33" customHeight="1" spans="1:10">
      <c r="A21" s="4"/>
      <c r="B21" s="14" t="s">
        <v>54</v>
      </c>
      <c r="C21" s="37" t="s">
        <v>55</v>
      </c>
      <c r="D21" s="37" t="s">
        <v>231</v>
      </c>
      <c r="E21" s="14" t="s">
        <v>57</v>
      </c>
      <c r="F21" s="14" t="s">
        <v>57</v>
      </c>
      <c r="G21" s="29">
        <v>5</v>
      </c>
      <c r="H21" s="29">
        <v>5</v>
      </c>
      <c r="I21" s="21"/>
      <c r="J21" s="22"/>
    </row>
    <row r="22" s="1" customFormat="1" ht="33" customHeight="1" spans="1:10">
      <c r="A22" s="4"/>
      <c r="B22" s="14" t="s">
        <v>32</v>
      </c>
      <c r="C22" s="37" t="s">
        <v>157</v>
      </c>
      <c r="D22" s="37" t="s">
        <v>232</v>
      </c>
      <c r="E22" s="14" t="s">
        <v>233</v>
      </c>
      <c r="F22" s="14" t="s">
        <v>233</v>
      </c>
      <c r="G22" s="29">
        <v>8</v>
      </c>
      <c r="H22" s="29">
        <v>8</v>
      </c>
      <c r="I22" s="21"/>
      <c r="J22" s="22"/>
    </row>
    <row r="23" s="1" customFormat="1" ht="33" customHeight="1" spans="1:10">
      <c r="A23" s="4"/>
      <c r="B23" s="14" t="s">
        <v>32</v>
      </c>
      <c r="C23" s="37" t="s">
        <v>157</v>
      </c>
      <c r="D23" s="37" t="s">
        <v>234</v>
      </c>
      <c r="E23" s="14" t="s">
        <v>235</v>
      </c>
      <c r="F23" s="14" t="s">
        <v>235</v>
      </c>
      <c r="G23" s="29">
        <v>8</v>
      </c>
      <c r="H23" s="29">
        <v>8</v>
      </c>
      <c r="I23" s="21"/>
      <c r="J23" s="22"/>
    </row>
    <row r="24" s="1" customFormat="1" ht="33" customHeight="1" spans="1:10">
      <c r="A24" s="4"/>
      <c r="B24" s="14" t="s">
        <v>32</v>
      </c>
      <c r="C24" s="37" t="s">
        <v>45</v>
      </c>
      <c r="D24" s="37" t="s">
        <v>59</v>
      </c>
      <c r="E24" s="14" t="s">
        <v>236</v>
      </c>
      <c r="F24" s="14" t="s">
        <v>236</v>
      </c>
      <c r="G24" s="29">
        <v>8</v>
      </c>
      <c r="H24" s="29">
        <v>8</v>
      </c>
      <c r="I24" s="21"/>
      <c r="J24" s="22"/>
    </row>
    <row r="25" s="1" customFormat="1" ht="33" customHeight="1" spans="1:10">
      <c r="A25" s="4"/>
      <c r="B25" s="14" t="s">
        <v>32</v>
      </c>
      <c r="C25" s="37" t="s">
        <v>45</v>
      </c>
      <c r="D25" s="37" t="s">
        <v>61</v>
      </c>
      <c r="E25" s="14" t="s">
        <v>93</v>
      </c>
      <c r="F25" s="14" t="s">
        <v>93</v>
      </c>
      <c r="G25" s="29">
        <v>8</v>
      </c>
      <c r="H25" s="29">
        <v>8</v>
      </c>
      <c r="I25" s="21"/>
      <c r="J25" s="22"/>
    </row>
    <row r="26" s="1" customFormat="1" ht="22" customHeight="1" spans="1:10">
      <c r="A26" s="17" t="s">
        <v>63</v>
      </c>
      <c r="B26" s="18"/>
      <c r="C26" s="19"/>
      <c r="D26" s="20"/>
      <c r="E26" s="6"/>
      <c r="F26" s="6"/>
      <c r="G26" s="6"/>
      <c r="H26" s="6"/>
      <c r="I26" s="6"/>
      <c r="J26" s="6"/>
    </row>
    <row r="27" s="1" customFormat="1" ht="24" customHeight="1" spans="1:10">
      <c r="A27" s="4" t="s">
        <v>64</v>
      </c>
      <c r="B27" s="4"/>
      <c r="C27" s="4"/>
      <c r="D27" s="4"/>
      <c r="E27" s="4"/>
      <c r="F27" s="4"/>
      <c r="G27" s="6">
        <v>100</v>
      </c>
      <c r="H27" s="6">
        <f>SUM(H14:H26)+I6</f>
        <v>99.52</v>
      </c>
      <c r="I27" s="4" t="s">
        <v>65</v>
      </c>
      <c r="J27" s="4"/>
    </row>
  </sheetData>
  <mergeCells count="37">
    <mergeCell ref="A1:J1"/>
    <mergeCell ref="A2:J2"/>
    <mergeCell ref="A3:B3"/>
    <mergeCell ref="C3:J3"/>
    <mergeCell ref="A4:B4"/>
    <mergeCell ref="C4:E4"/>
    <mergeCell ref="G4:J4"/>
    <mergeCell ref="I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A26:C26"/>
    <mergeCell ref="E26:J26"/>
    <mergeCell ref="A27:F27"/>
    <mergeCell ref="I27:J27"/>
    <mergeCell ref="A11:A12"/>
    <mergeCell ref="A13:A25"/>
    <mergeCell ref="A5:B10"/>
  </mergeCells>
  <pageMargins left="0.75" right="0.75" top="1" bottom="1" header="0.5" footer="0.5"/>
  <pageSetup paperSize="9" scale="86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selection activeCell="C3" sqref="C3:J3"/>
    </sheetView>
  </sheetViews>
  <sheetFormatPr defaultColWidth="9" defaultRowHeight="13.5"/>
  <cols>
    <col min="1" max="2" width="9" style="1"/>
    <col min="3" max="3" width="13" style="1" customWidth="1"/>
    <col min="4" max="4" width="15.625" style="1" customWidth="1"/>
    <col min="5" max="5" width="13.75" style="1" customWidth="1"/>
    <col min="6" max="6" width="10.625" style="1" customWidth="1"/>
    <col min="7" max="7" width="8.125" style="1" customWidth="1"/>
    <col min="8" max="8" width="8" style="1" customWidth="1"/>
    <col min="9" max="9" width="9" style="1"/>
    <col min="10" max="10" width="6.125" style="1" customWidth="1"/>
    <col min="11" max="14" width="9" style="1"/>
    <col min="15" max="15" width="9.375" style="1"/>
    <col min="16" max="16384" width="9" style="1"/>
  </cols>
  <sheetData>
    <row r="1" s="1" customFormat="1" ht="2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18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28" customHeight="1" spans="1:10">
      <c r="A3" s="4" t="s">
        <v>2</v>
      </c>
      <c r="B3" s="4"/>
      <c r="C3" s="5" t="s">
        <v>237</v>
      </c>
      <c r="D3" s="6"/>
      <c r="E3" s="6"/>
      <c r="F3" s="6"/>
      <c r="G3" s="6"/>
      <c r="H3" s="6"/>
      <c r="I3" s="6"/>
      <c r="J3" s="6"/>
    </row>
    <row r="4" s="1" customFormat="1" ht="15" customHeight="1" spans="1:10">
      <c r="A4" s="4" t="s">
        <v>4</v>
      </c>
      <c r="B4" s="4"/>
      <c r="C4" s="5" t="s">
        <v>5</v>
      </c>
      <c r="D4" s="6"/>
      <c r="E4" s="6"/>
      <c r="F4" s="4" t="s">
        <v>6</v>
      </c>
      <c r="G4" s="7" t="s">
        <v>5</v>
      </c>
      <c r="H4" s="8"/>
      <c r="I4" s="8"/>
      <c r="J4" s="8"/>
    </row>
    <row r="5" s="1" customFormat="1" ht="15" customHeight="1" spans="1:10">
      <c r="A5" s="4" t="s">
        <v>7</v>
      </c>
      <c r="B5" s="4"/>
      <c r="C5" s="6"/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/>
    </row>
    <row r="6" s="1" customFormat="1" ht="18" customHeight="1" spans="1:10">
      <c r="A6" s="4"/>
      <c r="B6" s="4"/>
      <c r="C6" s="4" t="s">
        <v>14</v>
      </c>
      <c r="D6" s="6">
        <v>86.94</v>
      </c>
      <c r="E6" s="6">
        <v>86.94</v>
      </c>
      <c r="F6" s="32">
        <v>67.6005</v>
      </c>
      <c r="G6" s="6">
        <v>10</v>
      </c>
      <c r="H6" s="9">
        <f>F6/E6</f>
        <v>0.777553485162181</v>
      </c>
      <c r="I6" s="6">
        <v>7.78</v>
      </c>
      <c r="J6" s="6"/>
    </row>
    <row r="7" s="1" customFormat="1" ht="30" customHeight="1" spans="1:10">
      <c r="A7" s="4"/>
      <c r="B7" s="4"/>
      <c r="C7" s="4" t="s">
        <v>15</v>
      </c>
      <c r="D7" s="6"/>
      <c r="E7" s="6"/>
      <c r="F7" s="6"/>
      <c r="G7" s="6" t="s">
        <v>16</v>
      </c>
      <c r="H7" s="6"/>
      <c r="I7" s="6" t="s">
        <v>16</v>
      </c>
      <c r="J7" s="6"/>
    </row>
    <row r="8" s="1" customFormat="1" ht="18" customHeight="1" spans="1:10">
      <c r="A8" s="4"/>
      <c r="B8" s="4"/>
      <c r="C8" s="4" t="s">
        <v>17</v>
      </c>
      <c r="D8" s="6">
        <v>86.94</v>
      </c>
      <c r="E8" s="6">
        <v>86.94</v>
      </c>
      <c r="F8" s="6">
        <v>67.6005</v>
      </c>
      <c r="G8" s="6">
        <v>10</v>
      </c>
      <c r="H8" s="9">
        <f>F8/E8</f>
        <v>0.777553485162181</v>
      </c>
      <c r="I8" s="6">
        <v>7.78</v>
      </c>
      <c r="J8" s="6"/>
    </row>
    <row r="9" s="1" customFormat="1" ht="18" customHeight="1" spans="1:10">
      <c r="A9" s="4"/>
      <c r="B9" s="4"/>
      <c r="C9" s="4" t="s">
        <v>18</v>
      </c>
      <c r="D9" s="6"/>
      <c r="E9" s="6"/>
      <c r="F9" s="6"/>
      <c r="G9" s="6"/>
      <c r="H9" s="6"/>
      <c r="I9" s="6"/>
      <c r="J9" s="6"/>
    </row>
    <row r="10" s="1" customFormat="1" ht="18" customHeight="1" spans="1:10">
      <c r="A10" s="4"/>
      <c r="B10" s="4"/>
      <c r="C10" s="4" t="s">
        <v>19</v>
      </c>
      <c r="D10" s="6"/>
      <c r="E10" s="6"/>
      <c r="F10" s="6"/>
      <c r="G10" s="6" t="s">
        <v>16</v>
      </c>
      <c r="H10" s="6"/>
      <c r="I10" s="6" t="s">
        <v>16</v>
      </c>
      <c r="J10" s="6"/>
    </row>
    <row r="11" s="1" customFormat="1" ht="15" customHeight="1" spans="1:10">
      <c r="A11" s="4" t="s">
        <v>20</v>
      </c>
      <c r="B11" s="4" t="s">
        <v>21</v>
      </c>
      <c r="C11" s="4"/>
      <c r="D11" s="4"/>
      <c r="E11" s="4"/>
      <c r="F11" s="4" t="s">
        <v>22</v>
      </c>
      <c r="G11" s="4"/>
      <c r="H11" s="4"/>
      <c r="I11" s="4"/>
      <c r="J11" s="4"/>
    </row>
    <row r="12" s="1" customFormat="1" ht="73" customHeight="1" spans="1:10">
      <c r="A12" s="4"/>
      <c r="B12" s="10" t="s">
        <v>238</v>
      </c>
      <c r="C12" s="11"/>
      <c r="D12" s="11"/>
      <c r="E12" s="11"/>
      <c r="F12" s="33" t="s">
        <v>239</v>
      </c>
      <c r="G12" s="29"/>
      <c r="H12" s="29"/>
      <c r="I12" s="29"/>
      <c r="J12" s="29"/>
    </row>
    <row r="13" s="1" customFormat="1" ht="30" customHeight="1" spans="1:10">
      <c r="A13" s="4" t="s">
        <v>25</v>
      </c>
      <c r="B13" s="4" t="s">
        <v>26</v>
      </c>
      <c r="C13" s="4" t="s">
        <v>27</v>
      </c>
      <c r="D13" s="4" t="s">
        <v>28</v>
      </c>
      <c r="E13" s="4" t="s">
        <v>29</v>
      </c>
      <c r="F13" s="4" t="s">
        <v>30</v>
      </c>
      <c r="G13" s="4" t="s">
        <v>11</v>
      </c>
      <c r="H13" s="4" t="s">
        <v>13</v>
      </c>
      <c r="I13" s="4" t="s">
        <v>31</v>
      </c>
      <c r="J13" s="4"/>
    </row>
    <row r="14" s="1" customFormat="1" ht="33" customHeight="1" spans="1:10">
      <c r="A14" s="4"/>
      <c r="B14" s="12" t="s">
        <v>75</v>
      </c>
      <c r="C14" s="16" t="s">
        <v>82</v>
      </c>
      <c r="D14" s="16" t="s">
        <v>240</v>
      </c>
      <c r="E14" s="14" t="s">
        <v>241</v>
      </c>
      <c r="F14" s="14" t="s">
        <v>241</v>
      </c>
      <c r="G14" s="27">
        <v>10</v>
      </c>
      <c r="H14" s="27">
        <v>8</v>
      </c>
      <c r="I14" s="34" t="s">
        <v>242</v>
      </c>
      <c r="J14" s="35"/>
    </row>
    <row r="15" s="1" customFormat="1" ht="33" customHeight="1" spans="1:10">
      <c r="A15" s="4"/>
      <c r="B15" s="12" t="s">
        <v>75</v>
      </c>
      <c r="C15" s="16" t="s">
        <v>82</v>
      </c>
      <c r="D15" s="16" t="s">
        <v>243</v>
      </c>
      <c r="E15" s="14" t="s">
        <v>244</v>
      </c>
      <c r="F15" s="14" t="s">
        <v>244</v>
      </c>
      <c r="G15" s="27">
        <v>10</v>
      </c>
      <c r="H15" s="27">
        <v>10</v>
      </c>
      <c r="I15" s="36"/>
      <c r="J15" s="35"/>
    </row>
    <row r="16" s="1" customFormat="1" ht="33" customHeight="1" spans="1:10">
      <c r="A16" s="4"/>
      <c r="B16" s="12" t="s">
        <v>75</v>
      </c>
      <c r="C16" s="16" t="s">
        <v>76</v>
      </c>
      <c r="D16" s="16" t="s">
        <v>245</v>
      </c>
      <c r="E16" s="14" t="s">
        <v>35</v>
      </c>
      <c r="F16" s="14" t="s">
        <v>35</v>
      </c>
      <c r="G16" s="27">
        <v>10</v>
      </c>
      <c r="H16" s="27">
        <v>8</v>
      </c>
      <c r="I16" s="34" t="s">
        <v>246</v>
      </c>
      <c r="J16" s="35"/>
    </row>
    <row r="17" s="1" customFormat="1" ht="33" customHeight="1" spans="1:12">
      <c r="A17" s="4"/>
      <c r="B17" s="12" t="s">
        <v>75</v>
      </c>
      <c r="C17" s="16" t="s">
        <v>78</v>
      </c>
      <c r="D17" s="16" t="s">
        <v>247</v>
      </c>
      <c r="E17" s="14" t="s">
        <v>35</v>
      </c>
      <c r="F17" s="14" t="s">
        <v>35</v>
      </c>
      <c r="G17" s="27">
        <v>10</v>
      </c>
      <c r="H17" s="27">
        <v>8</v>
      </c>
      <c r="I17" s="34" t="s">
        <v>246</v>
      </c>
      <c r="J17" s="35"/>
      <c r="L17" s="1" t="s">
        <v>248</v>
      </c>
    </row>
    <row r="18" s="1" customFormat="1" ht="33" customHeight="1" spans="1:10">
      <c r="A18" s="4"/>
      <c r="B18" s="12" t="s">
        <v>75</v>
      </c>
      <c r="C18" s="16" t="s">
        <v>128</v>
      </c>
      <c r="D18" s="16" t="s">
        <v>249</v>
      </c>
      <c r="E18" s="14" t="s">
        <v>250</v>
      </c>
      <c r="F18" s="14" t="s">
        <v>250</v>
      </c>
      <c r="G18" s="27">
        <v>10</v>
      </c>
      <c r="H18" s="27">
        <v>10</v>
      </c>
      <c r="I18" s="36"/>
      <c r="J18" s="35"/>
    </row>
    <row r="19" s="1" customFormat="1" ht="33" customHeight="1" spans="1:10">
      <c r="A19" s="4"/>
      <c r="B19" s="12" t="s">
        <v>69</v>
      </c>
      <c r="C19" s="16" t="s">
        <v>70</v>
      </c>
      <c r="D19" s="16" t="s">
        <v>251</v>
      </c>
      <c r="E19" s="14" t="s">
        <v>252</v>
      </c>
      <c r="F19" s="14" t="s">
        <v>252</v>
      </c>
      <c r="G19" s="27">
        <v>30</v>
      </c>
      <c r="H19" s="27">
        <v>30</v>
      </c>
      <c r="I19" s="36"/>
      <c r="J19" s="35"/>
    </row>
    <row r="20" s="1" customFormat="1" ht="33" customHeight="1" spans="1:10">
      <c r="A20" s="4"/>
      <c r="B20" s="12" t="s">
        <v>85</v>
      </c>
      <c r="C20" s="16" t="s">
        <v>86</v>
      </c>
      <c r="D20" s="16" t="s">
        <v>253</v>
      </c>
      <c r="E20" s="14" t="s">
        <v>87</v>
      </c>
      <c r="F20" s="14" t="s">
        <v>87</v>
      </c>
      <c r="G20" s="27">
        <v>10</v>
      </c>
      <c r="H20" s="27">
        <v>10</v>
      </c>
      <c r="I20" s="36"/>
      <c r="J20" s="35"/>
    </row>
    <row r="21" s="1" customFormat="1" ht="22" customHeight="1" spans="1:10">
      <c r="A21" s="17" t="s">
        <v>63</v>
      </c>
      <c r="B21" s="18"/>
      <c r="C21" s="19"/>
      <c r="D21" s="20"/>
      <c r="E21" s="6"/>
      <c r="F21" s="6"/>
      <c r="G21" s="6"/>
      <c r="H21" s="6"/>
      <c r="I21" s="6"/>
      <c r="J21" s="6"/>
    </row>
    <row r="22" s="1" customFormat="1" ht="24" customHeight="1" spans="1:10">
      <c r="A22" s="4" t="s">
        <v>64</v>
      </c>
      <c r="B22" s="4"/>
      <c r="C22" s="4"/>
      <c r="D22" s="4"/>
      <c r="E22" s="4"/>
      <c r="F22" s="4"/>
      <c r="G22" s="6">
        <v>100</v>
      </c>
      <c r="H22" s="6">
        <f>SUM(H14:H21)+I6</f>
        <v>91.78</v>
      </c>
      <c r="I22" s="4" t="s">
        <v>65</v>
      </c>
      <c r="J22" s="4"/>
    </row>
  </sheetData>
  <mergeCells count="32">
    <mergeCell ref="A1:J1"/>
    <mergeCell ref="A2:J2"/>
    <mergeCell ref="A3:B3"/>
    <mergeCell ref="C3:J3"/>
    <mergeCell ref="A4:B4"/>
    <mergeCell ref="C4:E4"/>
    <mergeCell ref="G4:J4"/>
    <mergeCell ref="I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I13:J13"/>
    <mergeCell ref="I14:J14"/>
    <mergeCell ref="I15:J15"/>
    <mergeCell ref="I16:J16"/>
    <mergeCell ref="I17:J17"/>
    <mergeCell ref="I18:J18"/>
    <mergeCell ref="I19:J19"/>
    <mergeCell ref="I20:J20"/>
    <mergeCell ref="A21:C21"/>
    <mergeCell ref="E21:J21"/>
    <mergeCell ref="A22:F22"/>
    <mergeCell ref="I22:J22"/>
    <mergeCell ref="A11:A12"/>
    <mergeCell ref="A13:A20"/>
    <mergeCell ref="A5:B10"/>
  </mergeCells>
  <pageMargins left="0.75" right="0.75" top="1" bottom="1" header="0.5" footer="0.5"/>
  <pageSetup paperSize="9" scale="7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凤庆县2023年脱贫人口小额信贷项目（第一批）</vt:lpstr>
      <vt:lpstr>凤庆县2023年度新增脱贫人口小额信贷贴息补助（第三批）</vt:lpstr>
      <vt:lpstr>凤庆县2023年度第一批脱贫人口“人人持证 技能致富”专项行动</vt:lpstr>
      <vt:lpstr>凤庆县2023年度第二批脱贫人口“人人持证 技能致富”专项行动</vt:lpstr>
      <vt:lpstr>凤庆县2023年度乡村公益岗补助项目</vt:lpstr>
      <vt:lpstr>凤庆县2023年新增乡村公益岗补助项目</vt:lpstr>
      <vt:lpstr>凤庆县2023年雨露计划补助项目</vt:lpstr>
      <vt:lpstr>凤庆县2023年春季及秋季学期雨露计划补助</vt:lpstr>
      <vt:lpstr>凤庆县2023年省级财政衔接推进乡村振兴补助资金（巩固拓展脱贫</vt:lpstr>
      <vt:lpstr>凤庆县提前下达凤庆县2023年中央财政衔接推进乡村振兴补助资金</vt:lpstr>
      <vt:lpstr>凤庆县2023年第二批中央财政衔接推进乡村振兴补助资金（巩固脱</vt:lpstr>
      <vt:lpstr>凤庆县2023年第三批省级财政衔接推进乡村振兴补助资金项目管理</vt:lpstr>
      <vt:lpstr>凤庆县2023年省级财政衔接资金正向激励调整资金项目管理费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Administrator</cp:lastModifiedBy>
  <dcterms:created xsi:type="dcterms:W3CDTF">2022-07-22T00:52:00Z</dcterms:created>
  <dcterms:modified xsi:type="dcterms:W3CDTF">2023-12-12T12:37:52Z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9344A11C55314ABFB9149B2D9CF20335</vt:lpwstr>
  </property>
  <property fmtid="{D5CDD505-2E9C-101B-9397-08002B2CF9AE}" pid="4" name="KSORubyTemplateID" linkTarget="0">
    <vt:lpwstr>20</vt:lpwstr>
  </property>
</Properties>
</file>