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<sst xmlns="http://schemas.openxmlformats.org/spreadsheetml/2006/main" count="855" uniqueCount="394">
  <si>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</si>
  <si>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</si>
  <si>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</si>
  <si>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</si>
  <si>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</si>
  <si>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</si>
  <si>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</si>
  <si>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</si>
  <si>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</si>
  <si>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</si>
  <si>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</si>
  <si>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</si>
  <si>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</si>
  <si>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</si>
  <si>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</si>
  <si>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</si>
  <si>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</si>
  <si>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</si>
  <si>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</si>
  <si>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</si>
  <si>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</si>
  <si>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</si>
  <si>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</si>
  <si>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</si>
  <si>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</si>
  <si>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</si>
  <si>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</si>
  <si>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</si>
  <si>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</si>
  <si>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</si>
  <si>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</si>
  <si>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</si>
  <si>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</si>
  <si>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</si>
  <si>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</si>
  <si>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</si>
  <si>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</si>
  <si>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</si>
  <si>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</si>
  <si>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</si>
  <si>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</si>
  <si>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</si>
  <si>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</si>
  <si>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</si>
  <si>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</si>
  <si>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</si>
  <si>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</si>
  <si>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</si>
  <si>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</si>
  <si>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</si>
  <si>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</si>
  <si>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</si>
  <si>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</si>
  <si>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</si>
  <si>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</si>
  <si>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</si>
  <si>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</si>
  <si>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</si>
  <si>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</si>
  <si>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</si>
  <si>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</si>
  <si>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</si>
  <si>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</si>
  <si>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</si>
  <si>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</si>
  <si>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</si>
  <si>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</si>
  <si>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</si>
  <si>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</si>
  <si>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</si>
  <si>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209</t>
  </si>
  <si>
    <t>凤庆县归国华侨联合会</t>
  </si>
  <si>
    <t>209001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</si>
  <si>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</si>
  <si>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</si>
  <si>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</si>
  <si>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</si>
  <si>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</si>
  <si>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</si>
  <si>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</si>
  <si>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</si>
  <si>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</si>
  <si>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</si>
  <si>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</si>
  <si>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</si>
  <si>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</si>
  <si>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</si>
  <si>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20125</t>
  </si>
  <si>
    <t>港澳台事务</t>
  </si>
  <si>
    <t>2012501</t>
  </si>
  <si>
    <t>行政运行</t>
  </si>
  <si>
    <t>2012502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</si>
  <si>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</si>
  <si>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</si>
  <si>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</si>
  <si>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</si>
  <si>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</si>
  <si>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</si>
  <si>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</si>
  <si>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</si>
  <si>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</si>
  <si>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</si>
  <si>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</si>
  <si>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</si>
  <si>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</si>
  <si>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</si>
  <si>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</si>
  <si>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</si>
  <si>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</si>
  <si>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</si>
  <si>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</si>
  <si>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</si>
  <si>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</si>
  <si>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</si>
  <si>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</si>
  <si>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</si>
  <si>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</si>
  <si>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</si>
  <si>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</si>
  <si>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</si>
  <si>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</si>
  <si>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</si>
  <si>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</si>
  <si>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</si>
  <si>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</si>
  <si>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</si>
  <si>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</si>
  <si>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</si>
  <si>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</si>
  <si>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</si>
  <si>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</si>
  <si>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</si>
  <si>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</si>
  <si>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</si>
  <si>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</si>
  <si>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</si>
  <si>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</si>
  <si>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</si>
  <si>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</si>
  <si>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</si>
  <si>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</si>
  <si>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</si>
  <si>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</si>
  <si>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</si>
  <si>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</si>
  <si>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</si>
  <si>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</si>
  <si>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</si>
  <si>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</si>
  <si>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</si>
  <si>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</si>
  <si>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</si>
  <si>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</si>
  <si>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</si>
  <si>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</si>
  <si>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</si>
  <si>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</si>
  <si>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</si>
  <si>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</si>
  <si>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</si>
  <si>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</si>
  <si>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</si>
  <si>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</si>
  <si>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</si>
  <si>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</si>
  <si>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</si>
  <si>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</si>
  <si>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</si>
  <si>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</si>
  <si>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</si>
  <si>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</si>
  <si>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</si>
  <si>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</si>
  <si>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</si>
  <si>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</si>
  <si>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</si>
  <si>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</si>
  <si>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</si>
  <si>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</si>
  <si>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</si>
  <si>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</si>
  <si>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</si>
  <si>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</si>
  <si>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</si>
  <si>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</si>
  <si>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</si>
  <si>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</si>
  <si>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</si>
  <si>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</si>
  <si>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</si>
  <si>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</si>
  <si>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</si>
  <si>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</si>
  <si>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</si>
  <si>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</si>
  <si>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</si>
  <si>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</si>
  <si>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</si>
  <si>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530921210000000006559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</si>
  <si>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</si>
  <si>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</si>
  <si>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</si>
  <si>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</si>
  <si>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</si>
  <si>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</si>
  <si>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</si>
  <si>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530921231100001475321</t>
  </si>
  <si>
    <t>行政人员绩效考核奖励（2017年提高标准部分）</t>
  </si>
  <si>
    <t>530921210000000003466</t>
  </si>
  <si>
    <t>社会保障缴费</t>
  </si>
  <si>
    <t>30108</t>
  </si>
  <si>
    <t>机关事业单位基本养老保险缴费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</si>
  <si>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</si>
  <si>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</si>
  <si>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</si>
  <si>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</si>
  <si>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</si>
  <si>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</si>
  <si>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530921210000000006561</t>
  </si>
  <si>
    <t>30113</t>
  </si>
  <si>
    <t>530921241100002353480</t>
  </si>
  <si>
    <t>公务接待费(公用经费)</t>
  </si>
  <si>
    <t>30217</t>
  </si>
  <si>
    <t>530921210000000001024</t>
  </si>
  <si>
    <t>一般公用经费</t>
  </si>
  <si>
    <t>30211</t>
  </si>
  <si>
    <t>差旅费</t>
  </si>
  <si>
    <t>30207</t>
  </si>
  <si>
    <t>邮电费</t>
  </si>
  <si>
    <t>30205</t>
  </si>
  <si>
    <t>水费</t>
  </si>
  <si>
    <t>30206</t>
  </si>
  <si>
    <t>电费</t>
  </si>
  <si>
    <t>30202</t>
  </si>
  <si>
    <t>印刷费</t>
  </si>
  <si>
    <t>530921231100001475323</t>
  </si>
  <si>
    <t>职工教育经费（行政）</t>
  </si>
  <si>
    <t>30216</t>
  </si>
  <si>
    <t>培训费</t>
  </si>
  <si>
    <t>530921210000000001022</t>
  </si>
  <si>
    <t>工会经费</t>
  </si>
  <si>
    <t>30228</t>
  </si>
  <si>
    <t>530921210000000001023</t>
  </si>
  <si>
    <t>福利费</t>
  </si>
  <si>
    <t>30229</t>
  </si>
  <si>
    <t>530921210000000001020</t>
  </si>
  <si>
    <t>公务用车运行维护费</t>
  </si>
  <si>
    <t>30231</t>
  </si>
  <si>
    <t>530921210000000001021</t>
  </si>
  <si>
    <t>行政人员公务交通补贴</t>
  </si>
  <si>
    <t>30239</t>
  </si>
  <si>
    <t>其他交通费用</t>
  </si>
  <si>
    <t>530921231100001475340</t>
  </si>
  <si>
    <t>离退休费</t>
  </si>
  <si>
    <t>30302</t>
  </si>
  <si>
    <t>退休费</t>
  </si>
  <si>
    <t>530921241100002353464</t>
  </si>
  <si>
    <t>机关事业单位职工及军人抚恤补助</t>
  </si>
  <si>
    <t>30305</t>
  </si>
  <si>
    <t>生活补助</t>
  </si>
  <si>
    <t>530921251100003884725</t>
  </si>
  <si>
    <t>行政人员调整工资支出资金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</si>
  <si>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</si>
  <si>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</si>
  <si>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</si>
  <si>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</si>
  <si>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</si>
  <si>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</si>
  <si>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</si>
  <si>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归侨侨眷春节慰问经费</t>
  </si>
  <si>
    <t>民生类</t>
  </si>
  <si>
    <t>530921210000000010622</t>
  </si>
  <si>
    <t>侨联工作经费</t>
  </si>
  <si>
    <t>专项业务类</t>
  </si>
  <si>
    <t>530921241100002353509</t>
  </si>
  <si>
    <t>30201</t>
  </si>
  <si>
    <t>办公费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</si>
  <si>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</si>
  <si>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</si>
  <si>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</si>
  <si>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</si>
  <si>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</si>
  <si>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</si>
  <si>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</si>
  <si>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</si>
  <si>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</si>
  <si>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</si>
  <si>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</si>
  <si>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对县内重点及困难归侨侨眷进行春节慰问，体现对广大归侨侨眷的关心关怀，可进一步落实爱侨护侨政策，凝聚侨心，增强归侨侨眷获得感、幸福感、安全感，为我县和谐社会建设和经济发展作贡献。</t>
  </si>
  <si>
    <t>产出指标</t>
  </si>
  <si>
    <t>数量指标</t>
  </si>
  <si>
    <t>慰问对象</t>
  </si>
  <si>
    <t>=</t>
  </si>
  <si>
    <t>100</t>
  </si>
  <si>
    <t>人</t>
  </si>
  <si>
    <t>定量指标</t>
  </si>
  <si>
    <t>反映慰问归侨侨眷的数量。</t>
  </si>
  <si>
    <t>慰问标准</t>
  </si>
  <si>
    <t>300</t>
  </si>
  <si>
    <t>元/人</t>
  </si>
  <si>
    <t>反映慰问归侨侨眷的标准。</t>
  </si>
  <si>
    <t>质量指标</t>
  </si>
  <si>
    <t>获补对象准确率</t>
  </si>
  <si>
    <t>必须属重点及困难归侨侨眷</t>
  </si>
  <si>
    <t>是/否</t>
  </si>
  <si>
    <t>定性指标</t>
  </si>
  <si>
    <t>反映慰问归侨侨眷的对象情况。</t>
  </si>
  <si>
    <t>时效指标</t>
  </si>
  <si>
    <t>慰问时限</t>
  </si>
  <si>
    <t>春节期间</t>
  </si>
  <si>
    <t>在2025年春节前进行慰问</t>
  </si>
  <si>
    <t>效益指标</t>
  </si>
  <si>
    <t>社会效益</t>
  </si>
  <si>
    <t>社会发展情况</t>
  </si>
  <si>
    <t>关心、关爱归侨侨眷，促进民族团结</t>
  </si>
  <si>
    <t>反映社会发展情况。</t>
  </si>
  <si>
    <t>满意度指标</t>
  </si>
  <si>
    <t>服务对象满意度</t>
  </si>
  <si>
    <t>归侨侨眷的满意度</t>
  </si>
  <si>
    <t>&gt;=</t>
  </si>
  <si>
    <t>95%</t>
  </si>
  <si>
    <t>%</t>
  </si>
  <si>
    <t>反映归侨侨眷的满意度情况。</t>
  </si>
  <si>
    <t>发挥侨联联系广大归侨侨眷的桥梁纽带作用，团结和带领我县广大归侨侨眷为凤庆经济发展、社会稳定作出新的贡献。确保2025年凤庆县归国华侨联合会正常运转开展工作。</t>
  </si>
  <si>
    <t>单位正常运转数</t>
  </si>
  <si>
    <t>1.00</t>
  </si>
  <si>
    <t>个</t>
  </si>
  <si>
    <t>根据单位是否正常运转，完成任务情况判定</t>
  </si>
  <si>
    <t>成本指标</t>
  </si>
  <si>
    <t>经济成本指标</t>
  </si>
  <si>
    <t>&lt;=</t>
  </si>
  <si>
    <t>2.00</t>
  </si>
  <si>
    <t>万元</t>
  </si>
  <si>
    <t>反映保证单位正常运转成本控制</t>
  </si>
  <si>
    <t>是否促进侨界团结发展</t>
  </si>
  <si>
    <t>促进</t>
  </si>
  <si>
    <t>反映侨联社会影响力。</t>
  </si>
  <si>
    <t>侨界群众满意度</t>
  </si>
  <si>
    <t>90</t>
  </si>
  <si>
    <t>反映侨界群众满意度情况。</t>
  </si>
  <si>
    <t>预算06表</t>
  </si>
  <si>
    <t>政府性基金预算支出预算表</t>
  </si>
  <si>
    <t>单位名称：临沧市发展和改革委员会</t>
  </si>
  <si>
    <t>本年政府性基金预算支出</t>
  </si>
  <si>
    <t>备注：凤庆县归国华侨联合会2025年无政府性基金预算财政拨款支出预算，故《2025年政府性基金预算支出预算表》为空表。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</si>
  <si>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</si>
  <si>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</si>
  <si>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</si>
  <si>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</si>
  <si>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</si>
  <si>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</si>
  <si>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</si>
  <si>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</si>
  <si>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</si>
  <si>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</si>
  <si>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公务用车燃油费</t>
  </si>
  <si>
    <t>车辆维修和保养服务</t>
  </si>
  <si>
    <t>年</t>
  </si>
  <si>
    <t>公务用车维修费</t>
  </si>
  <si>
    <t>公务用车保险费</t>
  </si>
  <si>
    <t>机动车保险服务</t>
  </si>
  <si>
    <t>采购复印纸</t>
  </si>
  <si>
    <t>复印纸</t>
  </si>
  <si>
    <t>箱</t>
  </si>
  <si>
    <t>预算08表</t>
  </si>
  <si>
    <t>政府购买服务项目</t>
  </si>
  <si>
    <t>政府购买服务目录</t>
  </si>
  <si>
    <t>备注：凤庆县归国华侨联合会2025年无政府购买服务预算，故《2025年政府购买服务预算表》为空表。</t>
  </si>
  <si>
    <t>预算09-1表</t>
  </si>
  <si>
    <t>单位名称（项目）</t>
  </si>
  <si>
    <t>地区</t>
  </si>
  <si>
    <t>政府性基金</t>
  </si>
  <si>
    <t>-</t>
  </si>
  <si>
    <t>备注：凤庆县归国华侨联合会2025年无对下转移支付预算，故《2025年县对下转移支付预算表》为空表。</t>
  </si>
  <si>
    <t>预算09-2表</t>
  </si>
  <si>
    <t>备注：凤庆县归国华侨联合会2025年无对下转移支付预算，故《2025年县对下转移支付绩效目标表》为空表。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</si>
  <si>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</si>
  <si>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</si>
  <si>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</si>
  <si>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</si>
  <si>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</si>
  <si>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</si>
  <si>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</si>
  <si>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</si>
  <si>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备注：凤庆县归国华侨联合会2025年无新增资产配置预算，故《2025年新增资产配置表》为空表。</t>
  </si>
  <si>
    <t>预算11表</t>
  </si>
  <si>
    <t>上级补助</t>
  </si>
  <si>
    <t>备注：凤庆县归国华侨联合会2025年无转移支付补助项目支出预算，故《2025年转移支付补助项目支出预算表》为空表。</t>
  </si>
  <si>
    <t>预算12表</t>
  </si>
  <si>
    <t>项目级次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</si>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</sst>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6" activePane="bottomLeft" state="frozen"/>
      <selection/>
      <selection pane="bottomLeft" activeCell="A9" sqref="A9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7"/>
      <c r="C3" s="207"/>
      <c r="D3" s="207"/>
    </row>
    <row r="4" ht="18.75" customHeight="1" spans="1:4">
      <c r="A4" s="42" t="str">
        <f>"单位名称："&amp;"凤庆县归国华侨联合会"</f>
        <v>单位名称：凤庆县归国华侨联合会</v>
      </c>
      <c r="B4" s="208"/>
      <c r="C4" s="208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3" t="s">
        <v>6</v>
      </c>
      <c r="B8" s="24">
        <v>1257632.91</v>
      </c>
      <c r="C8" s="133" t="s">
        <v>7</v>
      </c>
      <c r="D8" s="24">
        <v>948008.98</v>
      </c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/>
    </row>
    <row r="11" ht="18.75" customHeight="1" spans="1:4">
      <c r="A11" s="133" t="s">
        <v>12</v>
      </c>
      <c r="B11" s="24"/>
      <c r="C11" s="133" t="s">
        <v>13</v>
      </c>
      <c r="D11" s="24"/>
    </row>
    <row r="12" ht="18.75" customHeight="1" spans="1:4">
      <c r="A12" s="209" t="s">
        <v>14</v>
      </c>
      <c r="B12" s="24"/>
      <c r="C12" s="165" t="s">
        <v>15</v>
      </c>
      <c r="D12" s="24"/>
    </row>
    <row r="13" ht="18.75" customHeight="1" spans="1:4">
      <c r="A13" s="168" t="s">
        <v>16</v>
      </c>
      <c r="B13" s="24"/>
      <c r="C13" s="167" t="s">
        <v>17</v>
      </c>
      <c r="D13" s="24"/>
    </row>
    <row r="14" ht="18.75" customHeight="1" spans="1:4">
      <c r="A14" s="168" t="s">
        <v>18</v>
      </c>
      <c r="B14" s="24"/>
      <c r="C14" s="167" t="s">
        <v>19</v>
      </c>
      <c r="D14" s="24"/>
    </row>
    <row r="15" ht="18.75" customHeight="1" spans="1:4">
      <c r="A15" s="168" t="s">
        <v>20</v>
      </c>
      <c r="B15" s="24"/>
      <c r="C15" s="167" t="s">
        <v>21</v>
      </c>
      <c r="D15" s="24">
        <v>177854.52</v>
      </c>
    </row>
    <row r="16" ht="18.75" customHeight="1" spans="1:4">
      <c r="A16" s="168" t="s">
        <v>22</v>
      </c>
      <c r="B16" s="24"/>
      <c r="C16" s="167" t="s">
        <v>23</v>
      </c>
      <c r="D16" s="24">
        <v>51250.41</v>
      </c>
    </row>
    <row r="17" ht="18.75" customHeight="1" spans="1:4">
      <c r="A17" s="168" t="s">
        <v>24</v>
      </c>
      <c r="B17" s="24"/>
      <c r="C17" s="168" t="s">
        <v>25</v>
      </c>
      <c r="D17" s="24"/>
    </row>
    <row r="18" ht="18.75" customHeight="1" spans="1:4">
      <c r="A18" s="168" t="s">
        <v>26</v>
      </c>
      <c r="B18" s="24"/>
      <c r="C18" s="168" t="s">
        <v>27</v>
      </c>
      <c r="D18" s="24"/>
    </row>
    <row r="19" ht="18.75" customHeight="1" spans="1:4">
      <c r="A19" s="169" t="s">
        <v>26</v>
      </c>
      <c r="B19" s="24"/>
      <c r="C19" s="167" t="s">
        <v>28</v>
      </c>
      <c r="D19" s="24"/>
    </row>
    <row r="20" ht="18.75" customHeight="1" spans="1:4">
      <c r="A20" s="169" t="s">
        <v>26</v>
      </c>
      <c r="B20" s="24"/>
      <c r="C20" s="167" t="s">
        <v>29</v>
      </c>
      <c r="D20" s="24"/>
    </row>
    <row r="21" ht="18.75" customHeight="1" spans="1:4">
      <c r="A21" s="169" t="s">
        <v>26</v>
      </c>
      <c r="B21" s="24"/>
      <c r="C21" s="167" t="s">
        <v>30</v>
      </c>
      <c r="D21" s="24"/>
    </row>
    <row r="22" ht="18.75" customHeight="1" spans="1:4">
      <c r="A22" s="169" t="s">
        <v>26</v>
      </c>
      <c r="B22" s="24"/>
      <c r="C22" s="167" t="s">
        <v>31</v>
      </c>
      <c r="D22" s="24"/>
    </row>
    <row r="23" ht="18.75" customHeight="1" spans="1:4">
      <c r="A23" s="169" t="s">
        <v>26</v>
      </c>
      <c r="B23" s="24"/>
      <c r="C23" s="167" t="s">
        <v>32</v>
      </c>
      <c r="D23" s="24"/>
    </row>
    <row r="24" ht="18.75" customHeight="1" spans="1:4">
      <c r="A24" s="169" t="s">
        <v>26</v>
      </c>
      <c r="B24" s="24"/>
      <c r="C24" s="167" t="s">
        <v>33</v>
      </c>
      <c r="D24" s="24"/>
    </row>
    <row r="25" ht="18.75" customHeight="1" spans="1:4">
      <c r="A25" s="169" t="s">
        <v>26</v>
      </c>
      <c r="B25" s="24"/>
      <c r="C25" s="167" t="s">
        <v>34</v>
      </c>
      <c r="D25" s="24"/>
    </row>
    <row r="26" ht="18.75" customHeight="1" spans="1:4">
      <c r="A26" s="169" t="s">
        <v>26</v>
      </c>
      <c r="B26" s="24"/>
      <c r="C26" s="167" t="s">
        <v>35</v>
      </c>
      <c r="D26" s="24">
        <v>80519</v>
      </c>
    </row>
    <row r="27" ht="18.75" customHeight="1" spans="1:4">
      <c r="A27" s="169" t="s">
        <v>26</v>
      </c>
      <c r="B27" s="24"/>
      <c r="C27" s="167" t="s">
        <v>36</v>
      </c>
      <c r="D27" s="24"/>
    </row>
    <row r="28" ht="18.75" customHeight="1" spans="1:4">
      <c r="A28" s="169" t="s">
        <v>26</v>
      </c>
      <c r="B28" s="24"/>
      <c r="C28" s="167" t="s">
        <v>37</v>
      </c>
      <c r="D28" s="24"/>
    </row>
    <row r="29" ht="18.75" customHeight="1" spans="1:4">
      <c r="A29" s="169" t="s">
        <v>26</v>
      </c>
      <c r="B29" s="24"/>
      <c r="C29" s="167" t="s">
        <v>38</v>
      </c>
      <c r="D29" s="24"/>
    </row>
    <row r="30" ht="18.75" customHeight="1" spans="1:4">
      <c r="A30" s="169" t="s">
        <v>26</v>
      </c>
      <c r="B30" s="24"/>
      <c r="C30" s="167" t="s">
        <v>39</v>
      </c>
      <c r="D30" s="24"/>
    </row>
    <row r="31" ht="18.75" customHeight="1" spans="1:4">
      <c r="A31" s="170" t="s">
        <v>26</v>
      </c>
      <c r="B31" s="24"/>
      <c r="C31" s="168" t="s">
        <v>40</v>
      </c>
      <c r="D31" s="24"/>
    </row>
    <row r="32" ht="18.75" customHeight="1" spans="1:4">
      <c r="A32" s="170" t="s">
        <v>26</v>
      </c>
      <c r="B32" s="24"/>
      <c r="C32" s="168" t="s">
        <v>41</v>
      </c>
      <c r="D32" s="24"/>
    </row>
    <row r="33" ht="18.75" customHeight="1" spans="1:4">
      <c r="A33" s="170" t="s">
        <v>26</v>
      </c>
      <c r="B33" s="24"/>
      <c r="C33" s="168" t="s">
        <v>42</v>
      </c>
      <c r="D33" s="24"/>
    </row>
    <row r="34" ht="18.75" customHeight="1" spans="1:4">
      <c r="A34" s="210"/>
      <c r="B34" s="171"/>
      <c r="C34" s="168" t="s">
        <v>43</v>
      </c>
      <c r="D34" s="24"/>
    </row>
    <row r="35" ht="18.75" customHeight="1" spans="1:4">
      <c r="A35" s="210" t="s">
        <v>44</v>
      </c>
      <c r="B35" s="171">
        <f>SUM(B8:B12)</f>
        <v>1257632.91</v>
      </c>
      <c r="C35" s="211" t="s">
        <v>45</v>
      </c>
      <c r="D35" s="171">
        <v>1257632.91</v>
      </c>
    </row>
    <row r="36" ht="18.75" customHeight="1" spans="1:4">
      <c r="A36" s="212" t="s">
        <v>46</v>
      </c>
      <c r="B36" s="24"/>
      <c r="C36" s="133" t="s">
        <v>47</v>
      </c>
      <c r="D36" s="24"/>
    </row>
    <row r="37" ht="18.75" customHeight="1" spans="1:4">
      <c r="A37" s="212" t="s">
        <v>48</v>
      </c>
      <c r="B37" s="24"/>
      <c r="C37" s="133" t="s">
        <v>48</v>
      </c>
      <c r="D37" s="24"/>
    </row>
    <row r="38" ht="18.75" customHeight="1" spans="1:4">
      <c r="A38" s="212" t="s">
        <v>49</v>
      </c>
      <c r="B38" s="24">
        <f>B36-B37</f>
        <v>0</v>
      </c>
      <c r="C38" s="133" t="s">
        <v>50</v>
      </c>
      <c r="D38" s="24"/>
    </row>
    <row r="39" ht="18.75" customHeight="1" spans="1:4">
      <c r="A39" s="213" t="s">
        <v>51</v>
      </c>
      <c r="B39" s="171">
        <f t="shared" ref="B39:D39" si="1">B35+B36</f>
        <v>1257632.91</v>
      </c>
      <c r="C39" s="211" t="s">
        <v>52</v>
      </c>
      <c r="D39" s="171">
        <f t="shared" si="1"/>
        <v>1257632.91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F1" workbookViewId="0">
      <pane ySplit="1" topLeftCell="A2" activePane="bottomLeft" state="frozen"/>
      <selection/>
      <selection pane="bottomLeft" activeCell="Q6" sqref="Q6:Q7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0"/>
      <c r="O2" s="68"/>
      <c r="P2" s="68"/>
      <c r="Q2" s="68"/>
      <c r="R2" s="68"/>
      <c r="S2" s="39" t="s">
        <v>53</v>
      </c>
    </row>
    <row r="3" ht="57.75" customHeight="1" spans="1:19">
      <c r="A3" s="129" t="str">
        <f>"2025"&amp;"年部门收入预算表"</f>
        <v>2025年部门收入预算表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201"/>
      <c r="P3" s="201"/>
      <c r="Q3" s="201"/>
      <c r="R3" s="201"/>
      <c r="S3" s="201"/>
    </row>
    <row r="4" ht="18.75" customHeight="1" spans="1:19">
      <c r="A4" s="42" t="str">
        <f>"单位名称："&amp;"凤庆县归国华侨联合会"</f>
        <v>单位名称：凤庆县归国华侨联合会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5" t="s">
        <v>54</v>
      </c>
      <c r="B5" s="186" t="s">
        <v>55</v>
      </c>
      <c r="C5" s="186" t="s">
        <v>56</v>
      </c>
      <c r="D5" s="187" t="s">
        <v>57</v>
      </c>
      <c r="E5" s="188"/>
      <c r="F5" s="188"/>
      <c r="G5" s="188"/>
      <c r="H5" s="188"/>
      <c r="I5" s="188"/>
      <c r="J5" s="202"/>
      <c r="K5" s="188"/>
      <c r="L5" s="188"/>
      <c r="M5" s="188"/>
      <c r="N5" s="203"/>
      <c r="O5" s="187" t="s">
        <v>46</v>
      </c>
      <c r="P5" s="187"/>
      <c r="Q5" s="187"/>
      <c r="R5" s="187"/>
      <c r="S5" s="206"/>
    </row>
    <row r="6" ht="18.75" customHeight="1" spans="1:19">
      <c r="A6" s="189"/>
      <c r="B6" s="190"/>
      <c r="C6" s="190"/>
      <c r="D6" s="191" t="s">
        <v>58</v>
      </c>
      <c r="E6" s="191" t="s">
        <v>59</v>
      </c>
      <c r="F6" s="191" t="s">
        <v>60</v>
      </c>
      <c r="G6" s="191" t="s">
        <v>61</v>
      </c>
      <c r="H6" s="191" t="s">
        <v>62</v>
      </c>
      <c r="I6" s="204" t="s">
        <v>63</v>
      </c>
      <c r="J6" s="204"/>
      <c r="K6" s="204"/>
      <c r="L6" s="204"/>
      <c r="M6" s="204"/>
      <c r="N6" s="194"/>
      <c r="O6" s="191" t="s">
        <v>58</v>
      </c>
      <c r="P6" s="191" t="s">
        <v>59</v>
      </c>
      <c r="Q6" s="191" t="s">
        <v>60</v>
      </c>
      <c r="R6" s="191" t="s">
        <v>61</v>
      </c>
      <c r="S6" s="191" t="s">
        <v>64</v>
      </c>
    </row>
    <row r="7" ht="18.75" customHeight="1" spans="1:19">
      <c r="A7" s="192"/>
      <c r="B7" s="193"/>
      <c r="C7" s="193"/>
      <c r="D7" s="194"/>
      <c r="E7" s="194"/>
      <c r="F7" s="194"/>
      <c r="G7" s="194"/>
      <c r="H7" s="194"/>
      <c r="I7" s="193" t="s">
        <v>58</v>
      </c>
      <c r="J7" s="193" t="s">
        <v>65</v>
      </c>
      <c r="K7" s="193" t="s">
        <v>66</v>
      </c>
      <c r="L7" s="193" t="s">
        <v>67</v>
      </c>
      <c r="M7" s="193" t="s">
        <v>68</v>
      </c>
      <c r="N7" s="193" t="s">
        <v>69</v>
      </c>
      <c r="O7" s="205"/>
      <c r="P7" s="205"/>
      <c r="Q7" s="205"/>
      <c r="R7" s="205"/>
      <c r="S7" s="194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5" t="s">
        <v>70</v>
      </c>
      <c r="B9" s="196" t="s">
        <v>71</v>
      </c>
      <c r="C9" s="24">
        <v>1257632.91</v>
      </c>
      <c r="D9" s="24">
        <v>1257632.91</v>
      </c>
      <c r="E9" s="24">
        <v>1257632.91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8" t="s">
        <v>72</v>
      </c>
      <c r="B10" s="197" t="s">
        <v>71</v>
      </c>
      <c r="C10" s="24">
        <v>1257632.91</v>
      </c>
      <c r="D10" s="24">
        <v>1257632.91</v>
      </c>
      <c r="E10" s="24">
        <v>1257632.91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8" t="s">
        <v>56</v>
      </c>
      <c r="B11" s="199"/>
      <c r="C11" s="24">
        <v>1257632.91</v>
      </c>
      <c r="D11" s="24">
        <v>1257632.91</v>
      </c>
      <c r="E11" s="24">
        <v>1257632.91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workbookViewId="0">
      <pane ySplit="1" topLeftCell="A2" activePane="bottomLeft" state="frozen"/>
      <selection/>
      <selection pane="bottomLeft" activeCell="G5" sqref="G5:G6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3"/>
      <c r="E2" s="2"/>
      <c r="F2" s="2"/>
      <c r="G2" s="2"/>
      <c r="H2" s="173"/>
      <c r="I2" s="2"/>
      <c r="J2" s="173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ht="18.75" customHeight="1" spans="1:15">
      <c r="A4" s="175" t="str">
        <f>"单位名称："&amp;"凤庆县归国华侨联合会"</f>
        <v>单位名称：凤庆县归国华侨联合会</v>
      </c>
      <c r="B4" s="176"/>
      <c r="C4" s="63"/>
      <c r="D4" s="31"/>
      <c r="E4" s="63"/>
      <c r="F4" s="63"/>
      <c r="G4" s="63"/>
      <c r="H4" s="31"/>
      <c r="I4" s="63"/>
      <c r="J4" s="31"/>
      <c r="K4" s="63"/>
      <c r="L4" s="63"/>
      <c r="M4" s="183"/>
      <c r="N4" s="183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9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18">
        <v>1</v>
      </c>
      <c r="B7" s="118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3" t="s">
        <v>85</v>
      </c>
      <c r="B8" s="162" t="s">
        <v>86</v>
      </c>
      <c r="C8" s="24">
        <v>948008.98</v>
      </c>
      <c r="D8" s="24">
        <v>948008.98</v>
      </c>
      <c r="E8" s="24">
        <v>898008.98</v>
      </c>
      <c r="F8" s="24">
        <v>50000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7" t="s">
        <v>87</v>
      </c>
      <c r="B9" s="214" t="s">
        <v>88</v>
      </c>
      <c r="C9" s="24">
        <v>948008.98</v>
      </c>
      <c r="D9" s="24">
        <v>948008.98</v>
      </c>
      <c r="E9" s="24">
        <v>898008.98</v>
      </c>
      <c r="F9" s="24">
        <v>50000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9" t="s">
        <v>89</v>
      </c>
      <c r="B10" s="215" t="s">
        <v>90</v>
      </c>
      <c r="C10" s="24">
        <v>898008.98</v>
      </c>
      <c r="D10" s="24">
        <v>898008.98</v>
      </c>
      <c r="E10" s="24">
        <v>898008.98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9" t="s">
        <v>91</v>
      </c>
      <c r="B11" s="215" t="s">
        <v>92</v>
      </c>
      <c r="C11" s="24">
        <v>50000</v>
      </c>
      <c r="D11" s="24">
        <v>50000</v>
      </c>
      <c r="E11" s="24"/>
      <c r="F11" s="24">
        <v>50000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33" t="s">
        <v>93</v>
      </c>
      <c r="B12" s="162" t="s">
        <v>94</v>
      </c>
      <c r="C12" s="24">
        <v>177854.52</v>
      </c>
      <c r="D12" s="24">
        <v>177854.52</v>
      </c>
      <c r="E12" s="24">
        <v>177854.52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7" t="s">
        <v>95</v>
      </c>
      <c r="B13" s="214" t="s">
        <v>96</v>
      </c>
      <c r="C13" s="24">
        <v>173438.52</v>
      </c>
      <c r="D13" s="24">
        <v>173438.52</v>
      </c>
      <c r="E13" s="24">
        <v>173438.52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9" t="s">
        <v>97</v>
      </c>
      <c r="B14" s="215" t="s">
        <v>98</v>
      </c>
      <c r="C14" s="24">
        <v>66079.8</v>
      </c>
      <c r="D14" s="24">
        <v>66079.8</v>
      </c>
      <c r="E14" s="24">
        <v>66079.8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9" t="s">
        <v>99</v>
      </c>
      <c r="B15" s="215" t="s">
        <v>100</v>
      </c>
      <c r="C15" s="24">
        <v>107358.72</v>
      </c>
      <c r="D15" s="24">
        <v>107358.72</v>
      </c>
      <c r="E15" s="24">
        <v>107358.72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7" t="s">
        <v>101</v>
      </c>
      <c r="B16" s="214" t="s">
        <v>102</v>
      </c>
      <c r="C16" s="24">
        <v>4416</v>
      </c>
      <c r="D16" s="24">
        <v>4416</v>
      </c>
      <c r="E16" s="24">
        <v>4416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9" t="s">
        <v>103</v>
      </c>
      <c r="B17" s="215" t="s">
        <v>104</v>
      </c>
      <c r="C17" s="24">
        <v>4416</v>
      </c>
      <c r="D17" s="24">
        <v>4416</v>
      </c>
      <c r="E17" s="24">
        <v>4416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33" t="s">
        <v>105</v>
      </c>
      <c r="B18" s="162" t="s">
        <v>106</v>
      </c>
      <c r="C18" s="24">
        <v>51250.41</v>
      </c>
      <c r="D18" s="24">
        <v>51250.41</v>
      </c>
      <c r="E18" s="24">
        <v>51250.41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7" t="s">
        <v>107</v>
      </c>
      <c r="B19" s="214" t="s">
        <v>108</v>
      </c>
      <c r="C19" s="24">
        <v>51250.41</v>
      </c>
      <c r="D19" s="24">
        <v>51250.41</v>
      </c>
      <c r="E19" s="24">
        <v>51250.41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9" t="s">
        <v>109</v>
      </c>
      <c r="B20" s="215" t="s">
        <v>110</v>
      </c>
      <c r="C20" s="24">
        <v>47640.43</v>
      </c>
      <c r="D20" s="24">
        <v>47640.43</v>
      </c>
      <c r="E20" s="24">
        <v>47640.43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9" t="s">
        <v>111</v>
      </c>
      <c r="B21" s="215" t="s">
        <v>112</v>
      </c>
      <c r="C21" s="24">
        <v>3609.98</v>
      </c>
      <c r="D21" s="24">
        <v>3609.98</v>
      </c>
      <c r="E21" s="24">
        <v>3609.98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33" t="s">
        <v>113</v>
      </c>
      <c r="B22" s="162" t="s">
        <v>114</v>
      </c>
      <c r="C22" s="24">
        <v>80519</v>
      </c>
      <c r="D22" s="24">
        <v>80519</v>
      </c>
      <c r="E22" s="24">
        <v>80519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7" t="s">
        <v>115</v>
      </c>
      <c r="B23" s="214" t="s">
        <v>116</v>
      </c>
      <c r="C23" s="24">
        <v>80519</v>
      </c>
      <c r="D23" s="24">
        <v>80519</v>
      </c>
      <c r="E23" s="24">
        <v>80519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9" t="s">
        <v>117</v>
      </c>
      <c r="B24" s="215" t="s">
        <v>118</v>
      </c>
      <c r="C24" s="24">
        <v>80519</v>
      </c>
      <c r="D24" s="24">
        <v>80519</v>
      </c>
      <c r="E24" s="24">
        <v>80519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81" t="s">
        <v>119</v>
      </c>
      <c r="B25" s="182" t="s">
        <v>119</v>
      </c>
      <c r="C25" s="24">
        <v>1257632.91</v>
      </c>
      <c r="D25" s="24">
        <v>1257632.91</v>
      </c>
      <c r="E25" s="24">
        <v>1207632.91</v>
      </c>
      <c r="F25" s="24">
        <v>50000</v>
      </c>
      <c r="G25" s="24"/>
      <c r="H25" s="24"/>
      <c r="I25" s="24"/>
      <c r="J25" s="24"/>
      <c r="K25" s="24"/>
      <c r="L25" s="24"/>
      <c r="M25" s="24"/>
      <c r="N25" s="24"/>
      <c r="O25" s="24"/>
    </row>
  </sheetData>
  <mergeCells count="11">
    <mergeCell ref="A3:O3"/>
    <mergeCell ref="A4:L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120</v>
      </c>
    </row>
    <row r="3" ht="36" customHeight="1" spans="1:4">
      <c r="A3" s="6" t="str">
        <f>"2025"&amp;"年部门财政拨款收支预算总表"</f>
        <v>2025年部门财政拨款收支预算总表</v>
      </c>
      <c r="B3" s="160"/>
      <c r="C3" s="160"/>
      <c r="D3" s="160"/>
    </row>
    <row r="4" ht="18.75" customHeight="1" spans="1:4">
      <c r="A4" s="8" t="str">
        <f>"单位名称："&amp;"凤庆县归国华侨联合会"</f>
        <v>单位名称：凤庆县归国华侨联合会</v>
      </c>
      <c r="B4" s="161"/>
      <c r="C4" s="161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8" t="str">
        <f t="shared" ref="B6:D6" si="0">"2025"&amp;"年预算数"</f>
        <v>2025年预算数</v>
      </c>
      <c r="C6" s="32" t="s">
        <v>121</v>
      </c>
      <c r="D6" s="10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2" t="s">
        <v>122</v>
      </c>
      <c r="B8" s="24">
        <v>1257632.91</v>
      </c>
      <c r="C8" s="23" t="s">
        <v>123</v>
      </c>
      <c r="D8" s="24">
        <v>1257632.91</v>
      </c>
    </row>
    <row r="9" ht="18.75" customHeight="1" spans="1:4">
      <c r="A9" s="163" t="s">
        <v>124</v>
      </c>
      <c r="B9" s="24">
        <v>1257632.91</v>
      </c>
      <c r="C9" s="23" t="s">
        <v>125</v>
      </c>
      <c r="D9" s="24">
        <v>948008.98</v>
      </c>
    </row>
    <row r="10" ht="18.75" customHeight="1" spans="1:4">
      <c r="A10" s="163" t="s">
        <v>126</v>
      </c>
      <c r="B10" s="24"/>
      <c r="C10" s="23" t="s">
        <v>127</v>
      </c>
      <c r="D10" s="24"/>
    </row>
    <row r="11" ht="18.75" customHeight="1" spans="1:4">
      <c r="A11" s="163" t="s">
        <v>128</v>
      </c>
      <c r="B11" s="24"/>
      <c r="C11" s="23" t="s">
        <v>129</v>
      </c>
      <c r="D11" s="24"/>
    </row>
    <row r="12" ht="18.75" customHeight="1" spans="1:4">
      <c r="A12" s="164" t="s">
        <v>130</v>
      </c>
      <c r="B12" s="24"/>
      <c r="C12" s="165" t="s">
        <v>131</v>
      </c>
      <c r="D12" s="24"/>
    </row>
    <row r="13" ht="18.75" customHeight="1" spans="1:4">
      <c r="A13" s="166" t="s">
        <v>124</v>
      </c>
      <c r="B13" s="24"/>
      <c r="C13" s="167" t="s">
        <v>132</v>
      </c>
      <c r="D13" s="24"/>
    </row>
    <row r="14" ht="18.75" customHeight="1" spans="1:4">
      <c r="A14" s="166" t="s">
        <v>126</v>
      </c>
      <c r="B14" s="24"/>
      <c r="C14" s="167" t="s">
        <v>133</v>
      </c>
      <c r="D14" s="24"/>
    </row>
    <row r="15" ht="18.75" customHeight="1" spans="1:4">
      <c r="A15" s="166" t="s">
        <v>128</v>
      </c>
      <c r="B15" s="24"/>
      <c r="C15" s="167" t="s">
        <v>134</v>
      </c>
      <c r="D15" s="24"/>
    </row>
    <row r="16" ht="18.75" customHeight="1" spans="1:4">
      <c r="A16" s="166" t="s">
        <v>26</v>
      </c>
      <c r="B16" s="24"/>
      <c r="C16" s="167" t="s">
        <v>135</v>
      </c>
      <c r="D16" s="24">
        <v>177854.52</v>
      </c>
    </row>
    <row r="17" ht="18.75" customHeight="1" spans="1:4">
      <c r="A17" s="166" t="s">
        <v>26</v>
      </c>
      <c r="B17" s="24" t="s">
        <v>26</v>
      </c>
      <c r="C17" s="167" t="s">
        <v>136</v>
      </c>
      <c r="D17" s="24">
        <v>51250.41</v>
      </c>
    </row>
    <row r="18" ht="18.75" customHeight="1" spans="1:4">
      <c r="A18" s="168" t="s">
        <v>26</v>
      </c>
      <c r="B18" s="24" t="s">
        <v>26</v>
      </c>
      <c r="C18" s="167" t="s">
        <v>137</v>
      </c>
      <c r="D18" s="24"/>
    </row>
    <row r="19" ht="18.75" customHeight="1" spans="1:4">
      <c r="A19" s="168" t="s">
        <v>26</v>
      </c>
      <c r="B19" s="24" t="s">
        <v>26</v>
      </c>
      <c r="C19" s="167" t="s">
        <v>138</v>
      </c>
      <c r="D19" s="24"/>
    </row>
    <row r="20" ht="18.75" customHeight="1" spans="1:4">
      <c r="A20" s="169" t="s">
        <v>26</v>
      </c>
      <c r="B20" s="24" t="s">
        <v>26</v>
      </c>
      <c r="C20" s="167" t="s">
        <v>139</v>
      </c>
      <c r="D20" s="24"/>
    </row>
    <row r="21" ht="18.75" customHeight="1" spans="1:4">
      <c r="A21" s="169" t="s">
        <v>26</v>
      </c>
      <c r="B21" s="24" t="s">
        <v>26</v>
      </c>
      <c r="C21" s="167" t="s">
        <v>140</v>
      </c>
      <c r="D21" s="24"/>
    </row>
    <row r="22" ht="18.75" customHeight="1" spans="1:4">
      <c r="A22" s="169" t="s">
        <v>26</v>
      </c>
      <c r="B22" s="24" t="s">
        <v>26</v>
      </c>
      <c r="C22" s="167" t="s">
        <v>141</v>
      </c>
      <c r="D22" s="24"/>
    </row>
    <row r="23" ht="18.75" customHeight="1" spans="1:4">
      <c r="A23" s="169" t="s">
        <v>26</v>
      </c>
      <c r="B23" s="24" t="s">
        <v>26</v>
      </c>
      <c r="C23" s="167" t="s">
        <v>142</v>
      </c>
      <c r="D23" s="24"/>
    </row>
    <row r="24" ht="18.75" customHeight="1" spans="1:4">
      <c r="A24" s="169" t="s">
        <v>26</v>
      </c>
      <c r="B24" s="24" t="s">
        <v>26</v>
      </c>
      <c r="C24" s="167" t="s">
        <v>143</v>
      </c>
      <c r="D24" s="24"/>
    </row>
    <row r="25" ht="18.75" customHeight="1" spans="1:4">
      <c r="A25" s="169" t="s">
        <v>26</v>
      </c>
      <c r="B25" s="24" t="s">
        <v>26</v>
      </c>
      <c r="C25" s="167" t="s">
        <v>144</v>
      </c>
      <c r="D25" s="24"/>
    </row>
    <row r="26" ht="18.75" customHeight="1" spans="1:4">
      <c r="A26" s="169" t="s">
        <v>26</v>
      </c>
      <c r="B26" s="24" t="s">
        <v>26</v>
      </c>
      <c r="C26" s="167" t="s">
        <v>145</v>
      </c>
      <c r="D26" s="24"/>
    </row>
    <row r="27" ht="18.75" customHeight="1" spans="1:4">
      <c r="A27" s="169" t="s">
        <v>26</v>
      </c>
      <c r="B27" s="24" t="s">
        <v>26</v>
      </c>
      <c r="C27" s="167" t="s">
        <v>146</v>
      </c>
      <c r="D27" s="24">
        <v>80519</v>
      </c>
    </row>
    <row r="28" ht="18.75" customHeight="1" spans="1:4">
      <c r="A28" s="169" t="s">
        <v>26</v>
      </c>
      <c r="B28" s="24" t="s">
        <v>26</v>
      </c>
      <c r="C28" s="167" t="s">
        <v>147</v>
      </c>
      <c r="D28" s="24"/>
    </row>
    <row r="29" ht="18.75" customHeight="1" spans="1:4">
      <c r="A29" s="169" t="s">
        <v>26</v>
      </c>
      <c r="B29" s="24" t="s">
        <v>26</v>
      </c>
      <c r="C29" s="167" t="s">
        <v>148</v>
      </c>
      <c r="D29" s="24"/>
    </row>
    <row r="30" ht="18.75" customHeight="1" spans="1:4">
      <c r="A30" s="169" t="s">
        <v>26</v>
      </c>
      <c r="B30" s="24" t="s">
        <v>26</v>
      </c>
      <c r="C30" s="167" t="s">
        <v>149</v>
      </c>
      <c r="D30" s="24"/>
    </row>
    <row r="31" ht="18.75" customHeight="1" spans="1:4">
      <c r="A31" s="169" t="s">
        <v>26</v>
      </c>
      <c r="B31" s="24" t="s">
        <v>26</v>
      </c>
      <c r="C31" s="167" t="s">
        <v>150</v>
      </c>
      <c r="D31" s="24"/>
    </row>
    <row r="32" ht="18.75" customHeight="1" spans="1:4">
      <c r="A32" s="170" t="s">
        <v>26</v>
      </c>
      <c r="B32" s="24" t="s">
        <v>26</v>
      </c>
      <c r="C32" s="167" t="s">
        <v>151</v>
      </c>
      <c r="D32" s="24"/>
    </row>
    <row r="33" ht="18.75" customHeight="1" spans="1:4">
      <c r="A33" s="170" t="s">
        <v>26</v>
      </c>
      <c r="B33" s="24" t="s">
        <v>26</v>
      </c>
      <c r="C33" s="167" t="s">
        <v>152</v>
      </c>
      <c r="D33" s="24"/>
    </row>
    <row r="34" ht="18.75" customHeight="1" spans="1:4">
      <c r="A34" s="170" t="s">
        <v>26</v>
      </c>
      <c r="B34" s="24" t="s">
        <v>26</v>
      </c>
      <c r="C34" s="167" t="s">
        <v>153</v>
      </c>
      <c r="D34" s="24"/>
    </row>
    <row r="35" ht="18.75" customHeight="1" spans="1:4">
      <c r="A35" s="170"/>
      <c r="B35" s="24"/>
      <c r="C35" s="167" t="s">
        <v>154</v>
      </c>
      <c r="D35" s="24"/>
    </row>
    <row r="36" ht="18.75" customHeight="1" spans="1:4">
      <c r="A36" s="170" t="s">
        <v>26</v>
      </c>
      <c r="B36" s="24" t="s">
        <v>26</v>
      </c>
      <c r="C36" s="167" t="s">
        <v>155</v>
      </c>
      <c r="D36" s="24"/>
    </row>
    <row r="37" ht="18.75" customHeight="1" spans="1:4">
      <c r="A37" s="56" t="s">
        <v>156</v>
      </c>
      <c r="B37" s="171">
        <v>1257632.91</v>
      </c>
      <c r="C37" s="172" t="s">
        <v>52</v>
      </c>
      <c r="D37" s="171">
        <v>1257632.91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A2" sqref="$A2:$XFD25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" customHeight="1" spans="4:7">
      <c r="D2" s="151"/>
      <c r="F2" s="58"/>
      <c r="G2" s="40" t="s">
        <v>157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2"/>
      <c r="C3" s="152"/>
      <c r="D3" s="152"/>
      <c r="E3" s="152"/>
      <c r="F3" s="152"/>
      <c r="G3" s="152"/>
    </row>
    <row r="4" ht="18" customHeight="1" spans="1:7">
      <c r="A4" s="153" t="str">
        <f>"单位名称："&amp;"凤庆县归国华侨联合会"</f>
        <v>单位名称：凤庆县归国华侨联合会</v>
      </c>
      <c r="B4" s="30"/>
      <c r="C4" s="31"/>
      <c r="D4" s="31"/>
      <c r="E4" s="31"/>
      <c r="F4" s="103"/>
      <c r="G4" s="40" t="s">
        <v>1</v>
      </c>
    </row>
    <row r="5" ht="20.25" customHeight="1" spans="1:7">
      <c r="A5" s="154" t="s">
        <v>158</v>
      </c>
      <c r="B5" s="155"/>
      <c r="C5" s="108" t="s">
        <v>56</v>
      </c>
      <c r="D5" s="131" t="s">
        <v>76</v>
      </c>
      <c r="E5" s="14"/>
      <c r="F5" s="15"/>
      <c r="G5" s="124" t="s">
        <v>77</v>
      </c>
    </row>
    <row r="6" ht="20.25" customHeight="1" spans="1:7">
      <c r="A6" s="156" t="s">
        <v>74</v>
      </c>
      <c r="B6" s="156" t="s">
        <v>75</v>
      </c>
      <c r="C6" s="34"/>
      <c r="D6" s="67" t="s">
        <v>58</v>
      </c>
      <c r="E6" s="67" t="s">
        <v>159</v>
      </c>
      <c r="F6" s="67" t="s">
        <v>160</v>
      </c>
      <c r="G6" s="95"/>
    </row>
    <row r="7" ht="19.5" customHeight="1" spans="1:7">
      <c r="A7" s="156" t="s">
        <v>161</v>
      </c>
      <c r="B7" s="156" t="s">
        <v>162</v>
      </c>
      <c r="C7" s="156" t="s">
        <v>163</v>
      </c>
      <c r="D7" s="67">
        <v>4</v>
      </c>
      <c r="E7" s="157" t="s">
        <v>164</v>
      </c>
      <c r="F7" s="157" t="s">
        <v>165</v>
      </c>
      <c r="G7" s="156" t="s">
        <v>166</v>
      </c>
    </row>
    <row r="8" ht="18" customHeight="1" spans="1:7">
      <c r="A8" s="35" t="s">
        <v>85</v>
      </c>
      <c r="B8" s="35" t="s">
        <v>86</v>
      </c>
      <c r="C8" s="24">
        <v>948008.98</v>
      </c>
      <c r="D8" s="24">
        <v>898008.98</v>
      </c>
      <c r="E8" s="24">
        <v>782426.98</v>
      </c>
      <c r="F8" s="24">
        <v>115582</v>
      </c>
      <c r="G8" s="24">
        <v>50000</v>
      </c>
    </row>
    <row r="9" ht="18" customHeight="1" spans="1:7">
      <c r="A9" s="119" t="s">
        <v>87</v>
      </c>
      <c r="B9" s="119" t="s">
        <v>88</v>
      </c>
      <c r="C9" s="24">
        <v>948008.98</v>
      </c>
      <c r="D9" s="24">
        <v>898008.98</v>
      </c>
      <c r="E9" s="24">
        <v>782426.98</v>
      </c>
      <c r="F9" s="24">
        <v>115582</v>
      </c>
      <c r="G9" s="24">
        <v>50000</v>
      </c>
    </row>
    <row r="10" ht="18" customHeight="1" spans="1:7">
      <c r="A10" s="120" t="s">
        <v>89</v>
      </c>
      <c r="B10" s="120" t="s">
        <v>90</v>
      </c>
      <c r="C10" s="24">
        <v>898008.98</v>
      </c>
      <c r="D10" s="24">
        <v>898008.98</v>
      </c>
      <c r="E10" s="24">
        <v>782426.98</v>
      </c>
      <c r="F10" s="24">
        <v>115582</v>
      </c>
      <c r="G10" s="24"/>
    </row>
    <row r="11" ht="18" customHeight="1" spans="1:7">
      <c r="A11" s="120" t="s">
        <v>91</v>
      </c>
      <c r="B11" s="120" t="s">
        <v>92</v>
      </c>
      <c r="C11" s="24">
        <v>50000</v>
      </c>
      <c r="D11" s="24"/>
      <c r="E11" s="24"/>
      <c r="F11" s="24"/>
      <c r="G11" s="24">
        <v>50000</v>
      </c>
    </row>
    <row r="12" ht="18" customHeight="1" spans="1:7">
      <c r="A12" s="35" t="s">
        <v>93</v>
      </c>
      <c r="B12" s="35" t="s">
        <v>94</v>
      </c>
      <c r="C12" s="24">
        <v>177854.52</v>
      </c>
      <c r="D12" s="24">
        <v>177854.52</v>
      </c>
      <c r="E12" s="24">
        <v>177854.52</v>
      </c>
      <c r="F12" s="24"/>
      <c r="G12" s="24"/>
    </row>
    <row r="13" ht="18" customHeight="1" spans="1:7">
      <c r="A13" s="119" t="s">
        <v>95</v>
      </c>
      <c r="B13" s="119" t="s">
        <v>96</v>
      </c>
      <c r="C13" s="24">
        <v>173438.52</v>
      </c>
      <c r="D13" s="24">
        <v>173438.52</v>
      </c>
      <c r="E13" s="24">
        <v>173438.52</v>
      </c>
      <c r="F13" s="24"/>
      <c r="G13" s="24"/>
    </row>
    <row r="14" ht="18" customHeight="1" spans="1:7">
      <c r="A14" s="120" t="s">
        <v>97</v>
      </c>
      <c r="B14" s="120" t="s">
        <v>98</v>
      </c>
      <c r="C14" s="24">
        <v>66079.8</v>
      </c>
      <c r="D14" s="24">
        <v>66079.8</v>
      </c>
      <c r="E14" s="24">
        <v>66079.8</v>
      </c>
      <c r="F14" s="24"/>
      <c r="G14" s="24"/>
    </row>
    <row r="15" ht="18" customHeight="1" spans="1:7">
      <c r="A15" s="120" t="s">
        <v>99</v>
      </c>
      <c r="B15" s="120" t="s">
        <v>100</v>
      </c>
      <c r="C15" s="24">
        <v>107358.72</v>
      </c>
      <c r="D15" s="24">
        <v>107358.72</v>
      </c>
      <c r="E15" s="24">
        <v>107358.72</v>
      </c>
      <c r="F15" s="24"/>
      <c r="G15" s="24"/>
    </row>
    <row r="16" ht="18" customHeight="1" spans="1:7">
      <c r="A16" s="119" t="s">
        <v>101</v>
      </c>
      <c r="B16" s="119" t="s">
        <v>102</v>
      </c>
      <c r="C16" s="24">
        <v>4416</v>
      </c>
      <c r="D16" s="24">
        <v>4416</v>
      </c>
      <c r="E16" s="24">
        <v>4416</v>
      </c>
      <c r="F16" s="24"/>
      <c r="G16" s="24"/>
    </row>
    <row r="17" ht="18" customHeight="1" spans="1:7">
      <c r="A17" s="120" t="s">
        <v>103</v>
      </c>
      <c r="B17" s="120" t="s">
        <v>104</v>
      </c>
      <c r="C17" s="24">
        <v>4416</v>
      </c>
      <c r="D17" s="24">
        <v>4416</v>
      </c>
      <c r="E17" s="24">
        <v>4416</v>
      </c>
      <c r="F17" s="24"/>
      <c r="G17" s="24"/>
    </row>
    <row r="18" ht="18" customHeight="1" spans="1:7">
      <c r="A18" s="35" t="s">
        <v>105</v>
      </c>
      <c r="B18" s="35" t="s">
        <v>106</v>
      </c>
      <c r="C18" s="24">
        <v>51250.41</v>
      </c>
      <c r="D18" s="24">
        <v>51250.41</v>
      </c>
      <c r="E18" s="24">
        <v>51250.41</v>
      </c>
      <c r="F18" s="24"/>
      <c r="G18" s="24"/>
    </row>
    <row r="19" ht="18" customHeight="1" spans="1:7">
      <c r="A19" s="119" t="s">
        <v>107</v>
      </c>
      <c r="B19" s="119" t="s">
        <v>108</v>
      </c>
      <c r="C19" s="24">
        <v>51250.41</v>
      </c>
      <c r="D19" s="24">
        <v>51250.41</v>
      </c>
      <c r="E19" s="24">
        <v>51250.41</v>
      </c>
      <c r="F19" s="24"/>
      <c r="G19" s="24"/>
    </row>
    <row r="20" ht="18" customHeight="1" spans="1:7">
      <c r="A20" s="120" t="s">
        <v>109</v>
      </c>
      <c r="B20" s="120" t="s">
        <v>110</v>
      </c>
      <c r="C20" s="24">
        <v>47640.43</v>
      </c>
      <c r="D20" s="24">
        <v>47640.43</v>
      </c>
      <c r="E20" s="24">
        <v>47640.43</v>
      </c>
      <c r="F20" s="24"/>
      <c r="G20" s="24"/>
    </row>
    <row r="21" ht="18" customHeight="1" spans="1:7">
      <c r="A21" s="120" t="s">
        <v>111</v>
      </c>
      <c r="B21" s="120" t="s">
        <v>112</v>
      </c>
      <c r="C21" s="24">
        <v>3609.98</v>
      </c>
      <c r="D21" s="24">
        <v>3609.98</v>
      </c>
      <c r="E21" s="24">
        <v>3609.98</v>
      </c>
      <c r="F21" s="24"/>
      <c r="G21" s="24"/>
    </row>
    <row r="22" ht="18" customHeight="1" spans="1:7">
      <c r="A22" s="35" t="s">
        <v>113</v>
      </c>
      <c r="B22" s="35" t="s">
        <v>114</v>
      </c>
      <c r="C22" s="24">
        <v>80519</v>
      </c>
      <c r="D22" s="24">
        <v>80519</v>
      </c>
      <c r="E22" s="24">
        <v>80519</v>
      </c>
      <c r="F22" s="24"/>
      <c r="G22" s="24"/>
    </row>
    <row r="23" ht="18" customHeight="1" spans="1:7">
      <c r="A23" s="119" t="s">
        <v>115</v>
      </c>
      <c r="B23" s="119" t="s">
        <v>116</v>
      </c>
      <c r="C23" s="24">
        <v>80519</v>
      </c>
      <c r="D23" s="24">
        <v>80519</v>
      </c>
      <c r="E23" s="24">
        <v>80519</v>
      </c>
      <c r="F23" s="24"/>
      <c r="G23" s="24"/>
    </row>
    <row r="24" ht="18" customHeight="1" spans="1:7">
      <c r="A24" s="120" t="s">
        <v>117</v>
      </c>
      <c r="B24" s="120" t="s">
        <v>118</v>
      </c>
      <c r="C24" s="24">
        <v>80519</v>
      </c>
      <c r="D24" s="24">
        <v>80519</v>
      </c>
      <c r="E24" s="24">
        <v>80519</v>
      </c>
      <c r="F24" s="24"/>
      <c r="G24" s="24"/>
    </row>
    <row r="25" ht="18" customHeight="1" spans="1:7">
      <c r="A25" s="158" t="s">
        <v>119</v>
      </c>
      <c r="B25" s="159" t="s">
        <v>119</v>
      </c>
      <c r="C25" s="24">
        <v>1257632.91</v>
      </c>
      <c r="D25" s="24">
        <v>1207632.91</v>
      </c>
      <c r="E25" s="24">
        <v>1092050.91</v>
      </c>
      <c r="F25" s="24">
        <v>115582</v>
      </c>
      <c r="G25" s="24">
        <v>50000</v>
      </c>
    </row>
  </sheetData>
  <mergeCells count="7">
    <mergeCell ref="A3:G3"/>
    <mergeCell ref="A4:E4"/>
    <mergeCell ref="A5:B5"/>
    <mergeCell ref="D5:F5"/>
    <mergeCell ref="A25:B25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B35" sqref="B35:B36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0"/>
      <c r="B1" s="140"/>
      <c r="C1" s="140"/>
      <c r="D1" s="140"/>
      <c r="E1" s="140"/>
      <c r="F1" s="140"/>
      <c r="G1" s="140"/>
    </row>
    <row r="2" ht="15" customHeight="1" spans="1:7">
      <c r="A2" s="141"/>
      <c r="B2" s="142"/>
      <c r="C2" s="143"/>
      <c r="D2" s="63"/>
      <c r="G2" s="88" t="s">
        <v>167</v>
      </c>
    </row>
    <row r="3" ht="39" customHeight="1" spans="1:7">
      <c r="A3" s="129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"单位名称："&amp;"凤庆县归国华侨联合会"</f>
        <v>单位名称：凤庆县归国华侨联合会</v>
      </c>
      <c r="B4" s="142"/>
      <c r="C4" s="143"/>
      <c r="D4" s="63"/>
      <c r="E4" s="31"/>
      <c r="G4" s="88" t="s">
        <v>168</v>
      </c>
    </row>
    <row r="5" ht="18.75" customHeight="1" spans="1:7">
      <c r="A5" s="11" t="s">
        <v>169</v>
      </c>
      <c r="B5" s="11" t="s">
        <v>170</v>
      </c>
      <c r="C5" s="32" t="s">
        <v>171</v>
      </c>
      <c r="D5" s="13" t="s">
        <v>172</v>
      </c>
      <c r="E5" s="14"/>
      <c r="F5" s="15"/>
      <c r="G5" s="32" t="s">
        <v>173</v>
      </c>
    </row>
    <row r="6" ht="18.75" customHeight="1" spans="1:7">
      <c r="A6" s="18"/>
      <c r="B6" s="144"/>
      <c r="C6" s="34"/>
      <c r="D6" s="67" t="s">
        <v>58</v>
      </c>
      <c r="E6" s="67" t="s">
        <v>174</v>
      </c>
      <c r="F6" s="67" t="s">
        <v>175</v>
      </c>
      <c r="G6" s="34"/>
    </row>
    <row r="7" ht="18.75" customHeight="1" spans="1:7">
      <c r="A7" s="145" t="s">
        <v>56</v>
      </c>
      <c r="B7" s="146">
        <v>1</v>
      </c>
      <c r="C7" s="147">
        <v>2</v>
      </c>
      <c r="D7" s="148">
        <v>3</v>
      </c>
      <c r="E7" s="148">
        <v>4</v>
      </c>
      <c r="F7" s="148">
        <v>5</v>
      </c>
      <c r="G7" s="147">
        <v>6</v>
      </c>
    </row>
    <row r="8" ht="18.75" customHeight="1" spans="1:7">
      <c r="A8" s="145" t="s">
        <v>56</v>
      </c>
      <c r="B8" s="149">
        <v>23000</v>
      </c>
      <c r="C8" s="149"/>
      <c r="D8" s="149">
        <v>20000</v>
      </c>
      <c r="E8" s="149"/>
      <c r="F8" s="149">
        <v>20000</v>
      </c>
      <c r="G8" s="149">
        <v>3000</v>
      </c>
    </row>
    <row r="9" ht="18.75" customHeight="1" spans="1:7">
      <c r="A9" s="150" t="s">
        <v>176</v>
      </c>
      <c r="B9" s="149"/>
      <c r="C9" s="149"/>
      <c r="D9" s="149"/>
      <c r="E9" s="149"/>
      <c r="F9" s="149"/>
      <c r="G9" s="149"/>
    </row>
    <row r="10" ht="18.75" customHeight="1" spans="1:7">
      <c r="A10" s="150" t="s">
        <v>177</v>
      </c>
      <c r="B10" s="149">
        <v>23000</v>
      </c>
      <c r="C10" s="149"/>
      <c r="D10" s="149">
        <v>20000</v>
      </c>
      <c r="E10" s="149"/>
      <c r="F10" s="149">
        <v>20000</v>
      </c>
      <c r="G10" s="149">
        <v>3000</v>
      </c>
    </row>
    <row r="11" ht="18.75" customHeight="1" spans="1:7">
      <c r="A11" s="150" t="s">
        <v>178</v>
      </c>
      <c r="B11" s="149"/>
      <c r="C11" s="149"/>
      <c r="D11" s="149"/>
      <c r="E11" s="149"/>
      <c r="F11" s="149"/>
      <c r="G11" s="149"/>
    </row>
    <row r="12" ht="18.75" customHeight="1" spans="1:7">
      <c r="A12" s="150" t="s">
        <v>179</v>
      </c>
      <c r="B12" s="149"/>
      <c r="C12" s="149"/>
      <c r="D12" s="149"/>
      <c r="E12" s="149"/>
      <c r="F12" s="149"/>
      <c r="G12" s="149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2"/>
  <sheetViews>
    <sheetView showZeros="0" topLeftCell="C1" workbookViewId="0">
      <pane ySplit="1" topLeftCell="A2" activePane="bottomLeft" state="frozen"/>
      <selection/>
      <selection pane="bottomLeft" activeCell="O7" sqref="O7:O8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68"/>
      <c r="I2" s="68"/>
      <c r="J2" s="68"/>
      <c r="K2" s="68"/>
      <c r="L2" s="68"/>
      <c r="M2" s="68"/>
      <c r="N2" s="31"/>
      <c r="O2" s="31"/>
      <c r="P2" s="31"/>
      <c r="Q2" s="68"/>
      <c r="U2" s="127"/>
      <c r="W2" s="39" t="s">
        <v>180</v>
      </c>
    </row>
    <row r="3" ht="39.75" customHeight="1" spans="1:23">
      <c r="A3" s="129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"单位名称："&amp;"凤庆县归国华侨联合会"</f>
        <v>单位名称：凤庆县归国华侨联合会</v>
      </c>
      <c r="B4" s="130"/>
      <c r="C4" s="130"/>
      <c r="D4" s="130"/>
      <c r="E4" s="130"/>
      <c r="F4" s="130"/>
      <c r="G4" s="130"/>
      <c r="H4" s="72"/>
      <c r="I4" s="72"/>
      <c r="J4" s="72"/>
      <c r="K4" s="72"/>
      <c r="L4" s="72"/>
      <c r="M4" s="72"/>
      <c r="N4" s="94"/>
      <c r="O4" s="94"/>
      <c r="P4" s="94"/>
      <c r="Q4" s="72"/>
      <c r="U4" s="127"/>
      <c r="W4" s="39" t="s">
        <v>168</v>
      </c>
    </row>
    <row r="5" ht="18" customHeight="1" spans="1:23">
      <c r="A5" s="11" t="s">
        <v>181</v>
      </c>
      <c r="B5" s="11" t="s">
        <v>182</v>
      </c>
      <c r="C5" s="11" t="s">
        <v>183</v>
      </c>
      <c r="D5" s="11" t="s">
        <v>184</v>
      </c>
      <c r="E5" s="11" t="s">
        <v>185</v>
      </c>
      <c r="F5" s="11" t="s">
        <v>186</v>
      </c>
      <c r="G5" s="11" t="s">
        <v>187</v>
      </c>
      <c r="H5" s="131" t="s">
        <v>188</v>
      </c>
      <c r="I5" s="65" t="s">
        <v>188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7"/>
    </row>
    <row r="6" ht="18" customHeight="1" spans="1:23">
      <c r="A6" s="16"/>
      <c r="B6" s="126"/>
      <c r="C6" s="16"/>
      <c r="D6" s="16"/>
      <c r="E6" s="16"/>
      <c r="F6" s="16"/>
      <c r="G6" s="16"/>
      <c r="H6" s="108" t="s">
        <v>189</v>
      </c>
      <c r="I6" s="131" t="s">
        <v>59</v>
      </c>
      <c r="J6" s="65"/>
      <c r="K6" s="65"/>
      <c r="L6" s="65"/>
      <c r="M6" s="137"/>
      <c r="N6" s="13" t="s">
        <v>190</v>
      </c>
      <c r="O6" s="14"/>
      <c r="P6" s="15"/>
      <c r="Q6" s="11" t="s">
        <v>62</v>
      </c>
      <c r="R6" s="131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9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8" t="s">
        <v>191</v>
      </c>
      <c r="J7" s="11" t="s">
        <v>192</v>
      </c>
      <c r="K7" s="11" t="s">
        <v>193</v>
      </c>
      <c r="L7" s="11" t="s">
        <v>194</v>
      </c>
      <c r="M7" s="11" t="s">
        <v>195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196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3"/>
      <c r="J8" s="18" t="s">
        <v>197</v>
      </c>
      <c r="K8" s="18" t="s">
        <v>193</v>
      </c>
      <c r="L8" s="18" t="s">
        <v>194</v>
      </c>
      <c r="M8" s="18" t="s">
        <v>195</v>
      </c>
      <c r="N8" s="18" t="s">
        <v>193</v>
      </c>
      <c r="O8" s="18" t="s">
        <v>194</v>
      </c>
      <c r="P8" s="18" t="s">
        <v>195</v>
      </c>
      <c r="Q8" s="18" t="s">
        <v>62</v>
      </c>
      <c r="R8" s="18" t="s">
        <v>58</v>
      </c>
      <c r="S8" s="18" t="s">
        <v>65</v>
      </c>
      <c r="T8" s="18" t="s">
        <v>196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71</v>
      </c>
      <c r="B10" s="133"/>
      <c r="C10" s="133"/>
      <c r="D10" s="133"/>
      <c r="E10" s="133"/>
      <c r="F10" s="133"/>
      <c r="G10" s="133"/>
      <c r="H10" s="24">
        <v>1207632.91</v>
      </c>
      <c r="I10" s="24">
        <v>1207632.91</v>
      </c>
      <c r="J10" s="24"/>
      <c r="K10" s="24"/>
      <c r="L10" s="24">
        <v>1207632.91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4" t="s">
        <v>71</v>
      </c>
      <c r="B11" s="22"/>
      <c r="C11" s="22"/>
      <c r="D11" s="22"/>
      <c r="E11" s="22"/>
      <c r="F11" s="22"/>
      <c r="G11" s="22"/>
      <c r="H11" s="24">
        <v>1207632.91</v>
      </c>
      <c r="I11" s="24">
        <v>1207632.91</v>
      </c>
      <c r="J11" s="24"/>
      <c r="K11" s="24"/>
      <c r="L11" s="24">
        <v>1207632.91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198</v>
      </c>
      <c r="C12" s="22" t="s">
        <v>199</v>
      </c>
      <c r="D12" s="22" t="s">
        <v>89</v>
      </c>
      <c r="E12" s="22" t="s">
        <v>90</v>
      </c>
      <c r="F12" s="22" t="s">
        <v>200</v>
      </c>
      <c r="G12" s="22" t="s">
        <v>201</v>
      </c>
      <c r="H12" s="24">
        <v>289020</v>
      </c>
      <c r="I12" s="24">
        <v>289020</v>
      </c>
      <c r="J12" s="24"/>
      <c r="K12" s="24"/>
      <c r="L12" s="24">
        <v>289020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198</v>
      </c>
      <c r="C13" s="22" t="s">
        <v>199</v>
      </c>
      <c r="D13" s="22" t="s">
        <v>89</v>
      </c>
      <c r="E13" s="22" t="s">
        <v>90</v>
      </c>
      <c r="F13" s="22" t="s">
        <v>202</v>
      </c>
      <c r="G13" s="22" t="s">
        <v>203</v>
      </c>
      <c r="H13" s="24">
        <v>269772</v>
      </c>
      <c r="I13" s="24">
        <v>269772</v>
      </c>
      <c r="J13" s="24"/>
      <c r="K13" s="24"/>
      <c r="L13" s="24">
        <v>269772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198</v>
      </c>
      <c r="C14" s="22" t="s">
        <v>199</v>
      </c>
      <c r="D14" s="22" t="s">
        <v>89</v>
      </c>
      <c r="E14" s="22" t="s">
        <v>90</v>
      </c>
      <c r="F14" s="22" t="s">
        <v>202</v>
      </c>
      <c r="G14" s="22" t="s">
        <v>203</v>
      </c>
      <c r="H14" s="24">
        <v>69000</v>
      </c>
      <c r="I14" s="24">
        <v>69000</v>
      </c>
      <c r="J14" s="24"/>
      <c r="K14" s="24"/>
      <c r="L14" s="24">
        <v>69000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198</v>
      </c>
      <c r="C15" s="22" t="s">
        <v>199</v>
      </c>
      <c r="D15" s="22" t="s">
        <v>89</v>
      </c>
      <c r="E15" s="22" t="s">
        <v>90</v>
      </c>
      <c r="F15" s="22" t="s">
        <v>204</v>
      </c>
      <c r="G15" s="22" t="s">
        <v>205</v>
      </c>
      <c r="H15" s="24">
        <v>24085</v>
      </c>
      <c r="I15" s="24">
        <v>24085</v>
      </c>
      <c r="J15" s="24"/>
      <c r="K15" s="24"/>
      <c r="L15" s="24">
        <v>24085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206</v>
      </c>
      <c r="C16" s="22" t="s">
        <v>207</v>
      </c>
      <c r="D16" s="22" t="s">
        <v>89</v>
      </c>
      <c r="E16" s="22" t="s">
        <v>90</v>
      </c>
      <c r="F16" s="22" t="s">
        <v>204</v>
      </c>
      <c r="G16" s="22" t="s">
        <v>205</v>
      </c>
      <c r="H16" s="24">
        <v>112260</v>
      </c>
      <c r="I16" s="24">
        <v>112260</v>
      </c>
      <c r="J16" s="24"/>
      <c r="K16" s="24"/>
      <c r="L16" s="24">
        <v>112260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208</v>
      </c>
      <c r="C17" s="22" t="s">
        <v>209</v>
      </c>
      <c r="D17" s="22" t="s">
        <v>99</v>
      </c>
      <c r="E17" s="22" t="s">
        <v>100</v>
      </c>
      <c r="F17" s="22" t="s">
        <v>210</v>
      </c>
      <c r="G17" s="22" t="s">
        <v>211</v>
      </c>
      <c r="H17" s="24">
        <v>107358.72</v>
      </c>
      <c r="I17" s="24">
        <v>107358.72</v>
      </c>
      <c r="J17" s="24"/>
      <c r="K17" s="24"/>
      <c r="L17" s="24">
        <v>107358.72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208</v>
      </c>
      <c r="C18" s="22" t="s">
        <v>209</v>
      </c>
      <c r="D18" s="22" t="s">
        <v>99</v>
      </c>
      <c r="E18" s="22" t="s">
        <v>100</v>
      </c>
      <c r="F18" s="22" t="s">
        <v>210</v>
      </c>
      <c r="G18" s="22" t="s">
        <v>211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208</v>
      </c>
      <c r="C19" s="22" t="s">
        <v>209</v>
      </c>
      <c r="D19" s="22" t="s">
        <v>109</v>
      </c>
      <c r="E19" s="22" t="s">
        <v>110</v>
      </c>
      <c r="F19" s="22" t="s">
        <v>212</v>
      </c>
      <c r="G19" s="22" t="s">
        <v>213</v>
      </c>
      <c r="H19" s="24">
        <v>47640.43</v>
      </c>
      <c r="I19" s="24">
        <v>47640.43</v>
      </c>
      <c r="J19" s="24"/>
      <c r="K19" s="24"/>
      <c r="L19" s="24">
        <v>47640.43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208</v>
      </c>
      <c r="C20" s="22" t="s">
        <v>209</v>
      </c>
      <c r="D20" s="22" t="s">
        <v>214</v>
      </c>
      <c r="E20" s="22" t="s">
        <v>215</v>
      </c>
      <c r="F20" s="22" t="s">
        <v>212</v>
      </c>
      <c r="G20" s="22" t="s">
        <v>213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208</v>
      </c>
      <c r="C21" s="22" t="s">
        <v>209</v>
      </c>
      <c r="D21" s="22" t="s">
        <v>111</v>
      </c>
      <c r="E21" s="22" t="s">
        <v>112</v>
      </c>
      <c r="F21" s="22" t="s">
        <v>216</v>
      </c>
      <c r="G21" s="22" t="s">
        <v>217</v>
      </c>
      <c r="H21" s="24">
        <v>756</v>
      </c>
      <c r="I21" s="24">
        <v>756</v>
      </c>
      <c r="J21" s="24"/>
      <c r="K21" s="24"/>
      <c r="L21" s="24">
        <v>756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208</v>
      </c>
      <c r="C22" s="22" t="s">
        <v>209</v>
      </c>
      <c r="D22" s="22" t="s">
        <v>111</v>
      </c>
      <c r="E22" s="22" t="s">
        <v>112</v>
      </c>
      <c r="F22" s="22" t="s">
        <v>216</v>
      </c>
      <c r="G22" s="22" t="s">
        <v>217</v>
      </c>
      <c r="H22" s="24">
        <v>1512</v>
      </c>
      <c r="I22" s="24">
        <v>1512</v>
      </c>
      <c r="J22" s="24"/>
      <c r="K22" s="24"/>
      <c r="L22" s="24">
        <v>1512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208</v>
      </c>
      <c r="C23" s="22" t="s">
        <v>209</v>
      </c>
      <c r="D23" s="22" t="s">
        <v>111</v>
      </c>
      <c r="E23" s="22" t="s">
        <v>112</v>
      </c>
      <c r="F23" s="22" t="s">
        <v>216</v>
      </c>
      <c r="G23" s="22" t="s">
        <v>217</v>
      </c>
      <c r="H23" s="24">
        <v>1341.98</v>
      </c>
      <c r="I23" s="24">
        <v>1341.98</v>
      </c>
      <c r="J23" s="24"/>
      <c r="K23" s="24"/>
      <c r="L23" s="24">
        <v>1341.98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208</v>
      </c>
      <c r="C24" s="22" t="s">
        <v>209</v>
      </c>
      <c r="D24" s="22" t="s">
        <v>111</v>
      </c>
      <c r="E24" s="22" t="s">
        <v>112</v>
      </c>
      <c r="F24" s="22" t="s">
        <v>216</v>
      </c>
      <c r="G24" s="22" t="s">
        <v>217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208</v>
      </c>
      <c r="C25" s="22" t="s">
        <v>209</v>
      </c>
      <c r="D25" s="22" t="s">
        <v>89</v>
      </c>
      <c r="E25" s="22" t="s">
        <v>90</v>
      </c>
      <c r="F25" s="22" t="s">
        <v>216</v>
      </c>
      <c r="G25" s="22" t="s">
        <v>217</v>
      </c>
      <c r="H25" s="24">
        <v>1435.98</v>
      </c>
      <c r="I25" s="24">
        <v>1435.98</v>
      </c>
      <c r="J25" s="24"/>
      <c r="K25" s="24"/>
      <c r="L25" s="24">
        <v>1435.98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218</v>
      </c>
      <c r="C26" s="22" t="s">
        <v>118</v>
      </c>
      <c r="D26" s="22" t="s">
        <v>117</v>
      </c>
      <c r="E26" s="22" t="s">
        <v>118</v>
      </c>
      <c r="F26" s="22" t="s">
        <v>219</v>
      </c>
      <c r="G26" s="22" t="s">
        <v>118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218</v>
      </c>
      <c r="C27" s="22" t="s">
        <v>118</v>
      </c>
      <c r="D27" s="22" t="s">
        <v>117</v>
      </c>
      <c r="E27" s="22" t="s">
        <v>118</v>
      </c>
      <c r="F27" s="22" t="s">
        <v>219</v>
      </c>
      <c r="G27" s="22" t="s">
        <v>118</v>
      </c>
      <c r="H27" s="24">
        <v>80519</v>
      </c>
      <c r="I27" s="24">
        <v>80519</v>
      </c>
      <c r="J27" s="24"/>
      <c r="K27" s="24"/>
      <c r="L27" s="24">
        <v>80519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220</v>
      </c>
      <c r="C28" s="22" t="s">
        <v>221</v>
      </c>
      <c r="D28" s="22" t="s">
        <v>89</v>
      </c>
      <c r="E28" s="22" t="s">
        <v>90</v>
      </c>
      <c r="F28" s="22" t="s">
        <v>222</v>
      </c>
      <c r="G28" s="22" t="s">
        <v>173</v>
      </c>
      <c r="H28" s="24">
        <v>3000</v>
      </c>
      <c r="I28" s="24">
        <v>3000</v>
      </c>
      <c r="J28" s="24"/>
      <c r="K28" s="24"/>
      <c r="L28" s="24">
        <v>3000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223</v>
      </c>
      <c r="C29" s="22" t="s">
        <v>224</v>
      </c>
      <c r="D29" s="22" t="s">
        <v>89</v>
      </c>
      <c r="E29" s="22" t="s">
        <v>90</v>
      </c>
      <c r="F29" s="22" t="s">
        <v>225</v>
      </c>
      <c r="G29" s="22" t="s">
        <v>226</v>
      </c>
      <c r="H29" s="24">
        <v>6000</v>
      </c>
      <c r="I29" s="24">
        <v>6000</v>
      </c>
      <c r="J29" s="24"/>
      <c r="K29" s="24"/>
      <c r="L29" s="24">
        <v>6000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223</v>
      </c>
      <c r="C30" s="22" t="s">
        <v>224</v>
      </c>
      <c r="D30" s="22" t="s">
        <v>89</v>
      </c>
      <c r="E30" s="22" t="s">
        <v>90</v>
      </c>
      <c r="F30" s="22" t="s">
        <v>227</v>
      </c>
      <c r="G30" s="22" t="s">
        <v>228</v>
      </c>
      <c r="H30" s="24">
        <v>2800</v>
      </c>
      <c r="I30" s="24">
        <v>2800</v>
      </c>
      <c r="J30" s="24"/>
      <c r="K30" s="24"/>
      <c r="L30" s="24">
        <v>2800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223</v>
      </c>
      <c r="C31" s="22" t="s">
        <v>224</v>
      </c>
      <c r="D31" s="22" t="s">
        <v>89</v>
      </c>
      <c r="E31" s="22" t="s">
        <v>90</v>
      </c>
      <c r="F31" s="22" t="s">
        <v>229</v>
      </c>
      <c r="G31" s="22" t="s">
        <v>230</v>
      </c>
      <c r="H31" s="24">
        <v>700</v>
      </c>
      <c r="I31" s="24">
        <v>700</v>
      </c>
      <c r="J31" s="24"/>
      <c r="K31" s="24"/>
      <c r="L31" s="24">
        <v>700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223</v>
      </c>
      <c r="C32" s="22" t="s">
        <v>224</v>
      </c>
      <c r="D32" s="22" t="s">
        <v>89</v>
      </c>
      <c r="E32" s="22" t="s">
        <v>90</v>
      </c>
      <c r="F32" s="22" t="s">
        <v>231</v>
      </c>
      <c r="G32" s="22" t="s">
        <v>232</v>
      </c>
      <c r="H32" s="24">
        <v>1000</v>
      </c>
      <c r="I32" s="24">
        <v>1000</v>
      </c>
      <c r="J32" s="24"/>
      <c r="K32" s="24"/>
      <c r="L32" s="24">
        <v>1000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223</v>
      </c>
      <c r="C33" s="22" t="s">
        <v>224</v>
      </c>
      <c r="D33" s="22" t="s">
        <v>89</v>
      </c>
      <c r="E33" s="22" t="s">
        <v>90</v>
      </c>
      <c r="F33" s="22" t="s">
        <v>233</v>
      </c>
      <c r="G33" s="22" t="s">
        <v>234</v>
      </c>
      <c r="H33" s="24">
        <v>1500</v>
      </c>
      <c r="I33" s="24">
        <v>1500</v>
      </c>
      <c r="J33" s="24"/>
      <c r="K33" s="24"/>
      <c r="L33" s="24">
        <v>1500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235</v>
      </c>
      <c r="C34" s="22" t="s">
        <v>236</v>
      </c>
      <c r="D34" s="22" t="s">
        <v>89</v>
      </c>
      <c r="E34" s="22" t="s">
        <v>90</v>
      </c>
      <c r="F34" s="22" t="s">
        <v>237</v>
      </c>
      <c r="G34" s="22" t="s">
        <v>238</v>
      </c>
      <c r="H34" s="24">
        <v>10065</v>
      </c>
      <c r="I34" s="24">
        <v>10065</v>
      </c>
      <c r="J34" s="24"/>
      <c r="K34" s="24"/>
      <c r="L34" s="24">
        <v>10065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239</v>
      </c>
      <c r="C35" s="22" t="s">
        <v>240</v>
      </c>
      <c r="D35" s="22" t="s">
        <v>89</v>
      </c>
      <c r="E35" s="22" t="s">
        <v>90</v>
      </c>
      <c r="F35" s="22" t="s">
        <v>241</v>
      </c>
      <c r="G35" s="22" t="s">
        <v>240</v>
      </c>
      <c r="H35" s="24">
        <v>13420</v>
      </c>
      <c r="I35" s="24">
        <v>13420</v>
      </c>
      <c r="J35" s="24"/>
      <c r="K35" s="24"/>
      <c r="L35" s="24">
        <v>13420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242</v>
      </c>
      <c r="C36" s="22" t="s">
        <v>243</v>
      </c>
      <c r="D36" s="22" t="s">
        <v>89</v>
      </c>
      <c r="E36" s="22" t="s">
        <v>90</v>
      </c>
      <c r="F36" s="22" t="s">
        <v>244</v>
      </c>
      <c r="G36" s="22" t="s">
        <v>243</v>
      </c>
      <c r="H36" s="24">
        <v>97</v>
      </c>
      <c r="I36" s="24">
        <v>97</v>
      </c>
      <c r="J36" s="24"/>
      <c r="K36" s="24"/>
      <c r="L36" s="24">
        <v>97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245</v>
      </c>
      <c r="C37" s="22" t="s">
        <v>246</v>
      </c>
      <c r="D37" s="22" t="s">
        <v>89</v>
      </c>
      <c r="E37" s="22" t="s">
        <v>90</v>
      </c>
      <c r="F37" s="22" t="s">
        <v>247</v>
      </c>
      <c r="G37" s="22" t="s">
        <v>246</v>
      </c>
      <c r="H37" s="24">
        <v>20000</v>
      </c>
      <c r="I37" s="24">
        <v>20000</v>
      </c>
      <c r="J37" s="24"/>
      <c r="K37" s="24"/>
      <c r="L37" s="24">
        <v>20000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248</v>
      </c>
      <c r="C38" s="22" t="s">
        <v>249</v>
      </c>
      <c r="D38" s="22" t="s">
        <v>89</v>
      </c>
      <c r="E38" s="22" t="s">
        <v>90</v>
      </c>
      <c r="F38" s="22" t="s">
        <v>250</v>
      </c>
      <c r="G38" s="22" t="s">
        <v>251</v>
      </c>
      <c r="H38" s="24">
        <v>57000</v>
      </c>
      <c r="I38" s="24">
        <v>57000</v>
      </c>
      <c r="J38" s="24"/>
      <c r="K38" s="24"/>
      <c r="L38" s="24">
        <v>57000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252</v>
      </c>
      <c r="C39" s="22" t="s">
        <v>253</v>
      </c>
      <c r="D39" s="22" t="s">
        <v>97</v>
      </c>
      <c r="E39" s="22" t="s">
        <v>98</v>
      </c>
      <c r="F39" s="22" t="s">
        <v>254</v>
      </c>
      <c r="G39" s="22" t="s">
        <v>255</v>
      </c>
      <c r="H39" s="24">
        <v>66079.8</v>
      </c>
      <c r="I39" s="24">
        <v>66079.8</v>
      </c>
      <c r="J39" s="24"/>
      <c r="K39" s="24"/>
      <c r="L39" s="24">
        <v>66079.8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256</v>
      </c>
      <c r="C40" s="22" t="s">
        <v>257</v>
      </c>
      <c r="D40" s="22" t="s">
        <v>103</v>
      </c>
      <c r="E40" s="22" t="s">
        <v>104</v>
      </c>
      <c r="F40" s="22" t="s">
        <v>258</v>
      </c>
      <c r="G40" s="22" t="s">
        <v>259</v>
      </c>
      <c r="H40" s="24">
        <v>4416</v>
      </c>
      <c r="I40" s="24">
        <v>4416</v>
      </c>
      <c r="J40" s="24"/>
      <c r="K40" s="24"/>
      <c r="L40" s="24">
        <v>4416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260</v>
      </c>
      <c r="C41" s="22" t="s">
        <v>261</v>
      </c>
      <c r="D41" s="22" t="s">
        <v>89</v>
      </c>
      <c r="E41" s="22" t="s">
        <v>90</v>
      </c>
      <c r="F41" s="22" t="s">
        <v>200</v>
      </c>
      <c r="G41" s="22" t="s">
        <v>201</v>
      </c>
      <c r="H41" s="24">
        <v>16854</v>
      </c>
      <c r="I41" s="24">
        <v>16854</v>
      </c>
      <c r="J41" s="24"/>
      <c r="K41" s="24"/>
      <c r="L41" s="24">
        <v>16854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36" t="s">
        <v>119</v>
      </c>
      <c r="B42" s="135"/>
      <c r="C42" s="135"/>
      <c r="D42" s="135"/>
      <c r="E42" s="135"/>
      <c r="F42" s="135"/>
      <c r="G42" s="136"/>
      <c r="H42" s="24">
        <v>1207632.91</v>
      </c>
      <c r="I42" s="24">
        <v>1207632.91</v>
      </c>
      <c r="J42" s="24"/>
      <c r="K42" s="24"/>
      <c r="L42" s="24">
        <v>1207632.91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</sheetData>
  <mergeCells count="30">
    <mergeCell ref="A3:W3"/>
    <mergeCell ref="A4:G4"/>
    <mergeCell ref="H5:W5"/>
    <mergeCell ref="I6:M6"/>
    <mergeCell ref="N6:P6"/>
    <mergeCell ref="R6:W6"/>
    <mergeCell ref="A42:G42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showZeros="0" topLeftCell="C1" workbookViewId="0">
      <pane ySplit="1" topLeftCell="A2" activePane="bottomLeft" state="frozen"/>
      <selection/>
      <selection pane="bottomLeft" activeCell="O6" sqref="O6:O8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262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"单位名称："&amp;"凤庆县归国华侨联合会"</f>
        <v>单位名称：凤庆县归国华侨联合会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168</v>
      </c>
    </row>
    <row r="5" ht="18.75" customHeight="1" spans="1:23">
      <c r="A5" s="11" t="s">
        <v>263</v>
      </c>
      <c r="B5" s="12" t="s">
        <v>182</v>
      </c>
      <c r="C5" s="11" t="s">
        <v>183</v>
      </c>
      <c r="D5" s="11" t="s">
        <v>264</v>
      </c>
      <c r="E5" s="12" t="s">
        <v>184</v>
      </c>
      <c r="F5" s="12" t="s">
        <v>185</v>
      </c>
      <c r="G5" s="12" t="s">
        <v>265</v>
      </c>
      <c r="H5" s="12" t="s">
        <v>266</v>
      </c>
      <c r="I5" s="32" t="s">
        <v>56</v>
      </c>
      <c r="J5" s="13" t="s">
        <v>267</v>
      </c>
      <c r="K5" s="14"/>
      <c r="L5" s="14"/>
      <c r="M5" s="15"/>
      <c r="N5" s="13" t="s">
        <v>190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59</v>
      </c>
      <c r="K6" s="12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196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58</v>
      </c>
      <c r="K7" s="95"/>
      <c r="L7" s="33"/>
      <c r="M7" s="33"/>
      <c r="N7" s="33"/>
      <c r="O7" s="33"/>
      <c r="P7" s="33"/>
      <c r="Q7" s="33"/>
      <c r="R7" s="33"/>
      <c r="S7" s="126"/>
      <c r="T7" s="126"/>
      <c r="U7" s="126"/>
      <c r="V7" s="126"/>
      <c r="W7" s="12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268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269</v>
      </c>
      <c r="D10" s="22"/>
      <c r="E10" s="22"/>
      <c r="F10" s="22"/>
      <c r="G10" s="22"/>
      <c r="H10" s="22"/>
      <c r="I10" s="24">
        <v>30000</v>
      </c>
      <c r="J10" s="24">
        <v>30000</v>
      </c>
      <c r="K10" s="24">
        <v>30000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2" t="s">
        <v>270</v>
      </c>
      <c r="B11" s="122" t="s">
        <v>271</v>
      </c>
      <c r="C11" s="22" t="s">
        <v>269</v>
      </c>
      <c r="D11" s="122" t="s">
        <v>71</v>
      </c>
      <c r="E11" s="122" t="s">
        <v>91</v>
      </c>
      <c r="F11" s="122" t="s">
        <v>92</v>
      </c>
      <c r="G11" s="122" t="s">
        <v>258</v>
      </c>
      <c r="H11" s="122" t="s">
        <v>259</v>
      </c>
      <c r="I11" s="24">
        <v>30000</v>
      </c>
      <c r="J11" s="24">
        <v>30000</v>
      </c>
      <c r="K11" s="24">
        <v>30000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272</v>
      </c>
      <c r="D12" s="26"/>
      <c r="E12" s="26"/>
      <c r="F12" s="26"/>
      <c r="G12" s="26"/>
      <c r="H12" s="26"/>
      <c r="I12" s="24">
        <v>20000</v>
      </c>
      <c r="J12" s="24">
        <v>20000</v>
      </c>
      <c r="K12" s="24">
        <v>20000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2" t="s">
        <v>273</v>
      </c>
      <c r="B13" s="122" t="s">
        <v>274</v>
      </c>
      <c r="C13" s="22" t="s">
        <v>272</v>
      </c>
      <c r="D13" s="122" t="s">
        <v>71</v>
      </c>
      <c r="E13" s="122" t="s">
        <v>91</v>
      </c>
      <c r="F13" s="122" t="s">
        <v>92</v>
      </c>
      <c r="G13" s="122" t="s">
        <v>275</v>
      </c>
      <c r="H13" s="122" t="s">
        <v>276</v>
      </c>
      <c r="I13" s="24">
        <v>16400</v>
      </c>
      <c r="J13" s="24">
        <v>16400</v>
      </c>
      <c r="K13" s="24">
        <v>16400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2" t="s">
        <v>273</v>
      </c>
      <c r="B14" s="122" t="s">
        <v>274</v>
      </c>
      <c r="C14" s="22" t="s">
        <v>272</v>
      </c>
      <c r="D14" s="122" t="s">
        <v>71</v>
      </c>
      <c r="E14" s="122" t="s">
        <v>91</v>
      </c>
      <c r="F14" s="122" t="s">
        <v>92</v>
      </c>
      <c r="G14" s="122" t="s">
        <v>227</v>
      </c>
      <c r="H14" s="122" t="s">
        <v>228</v>
      </c>
      <c r="I14" s="24">
        <v>3600</v>
      </c>
      <c r="J14" s="24">
        <v>3600</v>
      </c>
      <c r="K14" s="24">
        <v>3600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36" t="s">
        <v>119</v>
      </c>
      <c r="B15" s="37"/>
      <c r="C15" s="37"/>
      <c r="D15" s="37"/>
      <c r="E15" s="37"/>
      <c r="F15" s="37"/>
      <c r="G15" s="37"/>
      <c r="H15" s="38"/>
      <c r="I15" s="24">
        <v>50000</v>
      </c>
      <c r="J15" s="24">
        <v>50000</v>
      </c>
      <c r="K15" s="24">
        <v>50000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</sheetData>
  <mergeCells count="28">
    <mergeCell ref="A3:W3"/>
    <mergeCell ref="A4:H4"/>
    <mergeCell ref="J5:M5"/>
    <mergeCell ref="N5:P5"/>
    <mergeCell ref="R5:W5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8"/>
  <sheetViews>
    <sheetView showZeros="0" tabSelected="1" workbookViewId="0">
      <pane ySplit="1" topLeftCell="A2" activePane="bottomLeft" state="frozen"/>
      <selection/>
      <selection pane="bottomLeft" activeCell="C20" sqref="C20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277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"单位名称："&amp;"凤庆县归国华侨联合会"</f>
        <v>单位名称：凤庆县归国华侨联合会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278</v>
      </c>
      <c r="B5" s="47" t="s">
        <v>279</v>
      </c>
      <c r="C5" s="47" t="s">
        <v>280</v>
      </c>
      <c r="D5" s="47" t="s">
        <v>281</v>
      </c>
      <c r="E5" s="47" t="s">
        <v>282</v>
      </c>
      <c r="F5" s="54" t="s">
        <v>283</v>
      </c>
      <c r="G5" s="47" t="s">
        <v>284</v>
      </c>
      <c r="H5" s="54" t="s">
        <v>285</v>
      </c>
      <c r="I5" s="54" t="s">
        <v>286</v>
      </c>
      <c r="J5" s="47" t="s">
        <v>287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9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26" customHeight="1" spans="1:10">
      <c r="A9" s="216" t="s">
        <v>269</v>
      </c>
      <c r="B9" s="22" t="s">
        <v>288</v>
      </c>
      <c r="C9" s="22" t="s">
        <v>289</v>
      </c>
      <c r="D9" s="22" t="s">
        <v>290</v>
      </c>
      <c r="E9" s="35" t="s">
        <v>291</v>
      </c>
      <c r="F9" s="22" t="s">
        <v>292</v>
      </c>
      <c r="G9" s="35" t="s">
        <v>293</v>
      </c>
      <c r="H9" s="22" t="s">
        <v>294</v>
      </c>
      <c r="I9" s="22" t="s">
        <v>295</v>
      </c>
      <c r="J9" s="35" t="s">
        <v>296</v>
      </c>
    </row>
    <row r="10" ht="28" customHeight="1" spans="1:10">
      <c r="A10" s="216" t="s">
        <v>269</v>
      </c>
      <c r="B10" s="22"/>
      <c r="C10" s="22" t="s">
        <v>289</v>
      </c>
      <c r="D10" s="22" t="s">
        <v>290</v>
      </c>
      <c r="E10" s="35" t="s">
        <v>297</v>
      </c>
      <c r="F10" s="22" t="s">
        <v>292</v>
      </c>
      <c r="G10" s="35" t="s">
        <v>298</v>
      </c>
      <c r="H10" s="22" t="s">
        <v>299</v>
      </c>
      <c r="I10" s="22" t="s">
        <v>295</v>
      </c>
      <c r="J10" s="35" t="s">
        <v>300</v>
      </c>
    </row>
    <row r="11" ht="32" customHeight="1" spans="1:10">
      <c r="A11" s="216" t="s">
        <v>269</v>
      </c>
      <c r="B11" s="22"/>
      <c r="C11" s="22" t="s">
        <v>289</v>
      </c>
      <c r="D11" s="22" t="s">
        <v>301</v>
      </c>
      <c r="E11" s="35" t="s">
        <v>302</v>
      </c>
      <c r="F11" s="22" t="s">
        <v>292</v>
      </c>
      <c r="G11" s="35" t="s">
        <v>303</v>
      </c>
      <c r="H11" s="22" t="s">
        <v>304</v>
      </c>
      <c r="I11" s="22" t="s">
        <v>305</v>
      </c>
      <c r="J11" s="35" t="s">
        <v>306</v>
      </c>
    </row>
    <row r="12" ht="33" customHeight="1" spans="1:10">
      <c r="A12" s="216" t="s">
        <v>269</v>
      </c>
      <c r="B12" s="22"/>
      <c r="C12" s="22" t="s">
        <v>289</v>
      </c>
      <c r="D12" s="22" t="s">
        <v>307</v>
      </c>
      <c r="E12" s="35" t="s">
        <v>308</v>
      </c>
      <c r="F12" s="22" t="s">
        <v>292</v>
      </c>
      <c r="G12" s="35" t="s">
        <v>309</v>
      </c>
      <c r="H12" s="22" t="s">
        <v>304</v>
      </c>
      <c r="I12" s="22" t="s">
        <v>295</v>
      </c>
      <c r="J12" s="35" t="s">
        <v>310</v>
      </c>
    </row>
    <row r="13" ht="31" customHeight="1" spans="1:10">
      <c r="A13" s="216" t="s">
        <v>269</v>
      </c>
      <c r="B13" s="22"/>
      <c r="C13" s="22" t="s">
        <v>311</v>
      </c>
      <c r="D13" s="22" t="s">
        <v>312</v>
      </c>
      <c r="E13" s="35" t="s">
        <v>313</v>
      </c>
      <c r="F13" s="22" t="s">
        <v>292</v>
      </c>
      <c r="G13" s="35" t="s">
        <v>314</v>
      </c>
      <c r="H13" s="22" t="s">
        <v>304</v>
      </c>
      <c r="I13" s="22" t="s">
        <v>305</v>
      </c>
      <c r="J13" s="35" t="s">
        <v>315</v>
      </c>
    </row>
    <row r="14" ht="33" customHeight="1" spans="1:10">
      <c r="A14" s="216" t="s">
        <v>269</v>
      </c>
      <c r="B14" s="22"/>
      <c r="C14" s="22" t="s">
        <v>316</v>
      </c>
      <c r="D14" s="22" t="s">
        <v>317</v>
      </c>
      <c r="E14" s="35" t="s">
        <v>318</v>
      </c>
      <c r="F14" s="22" t="s">
        <v>319</v>
      </c>
      <c r="G14" s="35" t="s">
        <v>320</v>
      </c>
      <c r="H14" s="22" t="s">
        <v>321</v>
      </c>
      <c r="I14" s="22" t="s">
        <v>295</v>
      </c>
      <c r="J14" s="35" t="s">
        <v>322</v>
      </c>
    </row>
    <row r="15" ht="34" customHeight="1" spans="1:10">
      <c r="A15" s="216" t="s">
        <v>272</v>
      </c>
      <c r="B15" s="22" t="s">
        <v>323</v>
      </c>
      <c r="C15" s="22" t="s">
        <v>289</v>
      </c>
      <c r="D15" s="22" t="s">
        <v>290</v>
      </c>
      <c r="E15" s="35" t="s">
        <v>324</v>
      </c>
      <c r="F15" s="22" t="s">
        <v>292</v>
      </c>
      <c r="G15" s="35" t="s">
        <v>325</v>
      </c>
      <c r="H15" s="22" t="s">
        <v>326</v>
      </c>
      <c r="I15" s="22" t="s">
        <v>295</v>
      </c>
      <c r="J15" s="35" t="s">
        <v>327</v>
      </c>
    </row>
    <row r="16" ht="32" customHeight="1" spans="1:10">
      <c r="A16" s="216" t="s">
        <v>272</v>
      </c>
      <c r="B16" s="22"/>
      <c r="C16" s="22" t="s">
        <v>289</v>
      </c>
      <c r="D16" s="22" t="s">
        <v>328</v>
      </c>
      <c r="E16" s="35" t="s">
        <v>329</v>
      </c>
      <c r="F16" s="22" t="s">
        <v>330</v>
      </c>
      <c r="G16" s="35" t="s">
        <v>331</v>
      </c>
      <c r="H16" s="22" t="s">
        <v>332</v>
      </c>
      <c r="I16" s="22" t="s">
        <v>295</v>
      </c>
      <c r="J16" s="35" t="s">
        <v>333</v>
      </c>
    </row>
    <row r="17" ht="30" customHeight="1" spans="1:10">
      <c r="A17" s="216" t="s">
        <v>272</v>
      </c>
      <c r="B17" s="22"/>
      <c r="C17" s="22" t="s">
        <v>311</v>
      </c>
      <c r="D17" s="22" t="s">
        <v>312</v>
      </c>
      <c r="E17" s="35" t="s">
        <v>334</v>
      </c>
      <c r="F17" s="22" t="s">
        <v>292</v>
      </c>
      <c r="G17" s="35" t="s">
        <v>335</v>
      </c>
      <c r="H17" s="22" t="s">
        <v>304</v>
      </c>
      <c r="I17" s="22" t="s">
        <v>305</v>
      </c>
      <c r="J17" s="35" t="s">
        <v>336</v>
      </c>
    </row>
    <row r="18" ht="29" customHeight="1" spans="1:10">
      <c r="A18" s="216" t="s">
        <v>272</v>
      </c>
      <c r="B18" s="22"/>
      <c r="C18" s="22" t="s">
        <v>316</v>
      </c>
      <c r="D18" s="22" t="s">
        <v>317</v>
      </c>
      <c r="E18" s="35" t="s">
        <v>337</v>
      </c>
      <c r="F18" s="22" t="s">
        <v>319</v>
      </c>
      <c r="G18" s="35" t="s">
        <v>338</v>
      </c>
      <c r="H18" s="22" t="s">
        <v>321</v>
      </c>
      <c r="I18" s="22" t="s">
        <v>295</v>
      </c>
      <c r="J18" s="35" t="s">
        <v>339</v>
      </c>
    </row>
  </sheetData>
  <mergeCells count="6">
    <mergeCell ref="A3:J3"/>
    <mergeCell ref="A4:H4"/>
    <mergeCell ref="A9:A14"/>
    <mergeCell ref="A15:A18"/>
    <mergeCell ref="B9:B14"/>
    <mergeCell ref="B15:B1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3" sqref="A3:F3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0" t="s">
        <v>340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341</v>
      </c>
      <c r="C3" s="106"/>
      <c r="D3" s="107"/>
      <c r="E3" s="107"/>
      <c r="F3" s="107"/>
    </row>
    <row r="4" ht="18.75" customHeight="1" spans="1:6">
      <c r="A4" s="8" t="str">
        <f>"单位名称："&amp;"凤庆县归国华侨联合会"</f>
        <v>单位名称：凤庆县归国华侨联合会</v>
      </c>
      <c r="B4" s="8" t="s">
        <v>342</v>
      </c>
      <c r="C4" s="101"/>
      <c r="D4" s="103"/>
      <c r="E4" s="103"/>
      <c r="F4" s="40" t="s">
        <v>1</v>
      </c>
    </row>
    <row r="5" ht="18.75" customHeight="1" spans="1:6">
      <c r="A5" s="108" t="s">
        <v>181</v>
      </c>
      <c r="B5" s="109" t="s">
        <v>74</v>
      </c>
      <c r="C5" s="110" t="s">
        <v>75</v>
      </c>
      <c r="D5" s="14" t="s">
        <v>343</v>
      </c>
      <c r="E5" s="14"/>
      <c r="F5" s="15"/>
    </row>
    <row r="6" ht="18.75" customHeight="1" spans="1:6">
      <c r="A6" s="111"/>
      <c r="B6" s="112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11">
        <v>1</v>
      </c>
      <c r="B7" s="113" t="s">
        <v>162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4"/>
      <c r="B8" s="83"/>
      <c r="C8" s="83"/>
      <c r="D8" s="24"/>
      <c r="E8" s="24"/>
      <c r="F8" s="24"/>
    </row>
    <row r="9" ht="18.75" customHeight="1" spans="1:6">
      <c r="A9" s="114"/>
      <c r="B9" s="83"/>
      <c r="C9" s="83"/>
      <c r="D9" s="24"/>
      <c r="E9" s="24"/>
      <c r="F9" s="24"/>
    </row>
    <row r="10" ht="18.75" customHeight="1" spans="1:6">
      <c r="A10" s="115" t="s">
        <v>119</v>
      </c>
      <c r="B10" s="116" t="s">
        <v>119</v>
      </c>
      <c r="C10" s="117" t="s">
        <v>119</v>
      </c>
      <c r="D10" s="24"/>
      <c r="E10" s="24"/>
      <c r="F10" s="24"/>
    </row>
    <row r="11" customHeight="1" spans="1:1">
      <c r="A11" t="s">
        <v>344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showZeros="0" workbookViewId="0">
      <pane ySplit="1" topLeftCell="A2" activePane="bottomLeft" state="frozen"/>
      <selection/>
      <selection pane="bottomLeft" activeCell="A3" sqref="A3:Q3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345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"单位名称："&amp;"凤庆县归国华侨联合会"</f>
        <v>单位名称：凤庆县归国华侨联合会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168</v>
      </c>
    </row>
    <row r="5" ht="18.75" customHeight="1" spans="1:17">
      <c r="A5" s="12" t="s">
        <v>346</v>
      </c>
      <c r="B5" s="73" t="s">
        <v>347</v>
      </c>
      <c r="C5" s="73" t="s">
        <v>348</v>
      </c>
      <c r="D5" s="73" t="s">
        <v>349</v>
      </c>
      <c r="E5" s="73" t="s">
        <v>350</v>
      </c>
      <c r="F5" s="73" t="s">
        <v>351</v>
      </c>
      <c r="G5" s="45" t="s">
        <v>188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352</v>
      </c>
      <c r="J6" s="76" t="s">
        <v>353</v>
      </c>
      <c r="K6" s="77" t="s">
        <v>354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196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71</v>
      </c>
      <c r="B9" s="82"/>
      <c r="C9" s="82"/>
      <c r="D9" s="82"/>
      <c r="E9" s="97"/>
      <c r="F9" s="24">
        <v>20030</v>
      </c>
      <c r="G9" s="24">
        <v>20030</v>
      </c>
      <c r="H9" s="24">
        <v>20030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71</v>
      </c>
      <c r="B10" s="82"/>
      <c r="C10" s="82"/>
      <c r="D10" s="82"/>
      <c r="E10" s="99"/>
      <c r="F10" s="24">
        <v>20030</v>
      </c>
      <c r="G10" s="24">
        <v>20030</v>
      </c>
      <c r="H10" s="24">
        <v>20030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7" t="s">
        <v>246</v>
      </c>
      <c r="B11" s="82" t="s">
        <v>355</v>
      </c>
      <c r="C11" s="82" t="s">
        <v>356</v>
      </c>
      <c r="D11" s="82" t="s">
        <v>357</v>
      </c>
      <c r="E11" s="99">
        <v>1</v>
      </c>
      <c r="F11" s="24">
        <v>1000</v>
      </c>
      <c r="G11" s="24">
        <v>1000</v>
      </c>
      <c r="H11" s="24">
        <v>1000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7" t="s">
        <v>246</v>
      </c>
      <c r="B12" s="82" t="s">
        <v>358</v>
      </c>
      <c r="C12" s="82" t="s">
        <v>356</v>
      </c>
      <c r="D12" s="82" t="s">
        <v>357</v>
      </c>
      <c r="E12" s="99">
        <v>1</v>
      </c>
      <c r="F12" s="24">
        <v>14950</v>
      </c>
      <c r="G12" s="24">
        <v>14950</v>
      </c>
      <c r="H12" s="24">
        <v>14950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7" t="s">
        <v>246</v>
      </c>
      <c r="B13" s="82" t="s">
        <v>359</v>
      </c>
      <c r="C13" s="82" t="s">
        <v>360</v>
      </c>
      <c r="D13" s="82" t="s">
        <v>357</v>
      </c>
      <c r="E13" s="99">
        <v>1</v>
      </c>
      <c r="F13" s="24">
        <v>3000</v>
      </c>
      <c r="G13" s="24">
        <v>3000</v>
      </c>
      <c r="H13" s="24">
        <v>3000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17" t="s">
        <v>272</v>
      </c>
      <c r="B14" s="82" t="s">
        <v>361</v>
      </c>
      <c r="C14" s="82" t="s">
        <v>362</v>
      </c>
      <c r="D14" s="82" t="s">
        <v>363</v>
      </c>
      <c r="E14" s="99">
        <v>6</v>
      </c>
      <c r="F14" s="24">
        <v>1080</v>
      </c>
      <c r="G14" s="24">
        <v>1080</v>
      </c>
      <c r="H14" s="24">
        <v>1080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84" t="s">
        <v>119</v>
      </c>
      <c r="B15" s="85"/>
      <c r="C15" s="85"/>
      <c r="D15" s="85"/>
      <c r="E15" s="97"/>
      <c r="F15" s="24">
        <v>20030</v>
      </c>
      <c r="G15" s="24">
        <v>20030</v>
      </c>
      <c r="H15" s="24">
        <v>20030</v>
      </c>
      <c r="I15" s="24"/>
      <c r="J15" s="24"/>
      <c r="K15" s="24"/>
      <c r="L15" s="24"/>
      <c r="M15" s="24"/>
      <c r="N15" s="24"/>
      <c r="O15" s="24"/>
      <c r="P15" s="24"/>
      <c r="Q15" s="24"/>
    </row>
  </sheetData>
  <mergeCells count="16">
    <mergeCell ref="A3:Q3"/>
    <mergeCell ref="A4:F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3" sqref="A3:N3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364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"单位名称："&amp;"凤庆县归国华侨联合会"</f>
        <v>单位名称：凤庆县归国华侨联合会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168</v>
      </c>
    </row>
    <row r="5" ht="18.75" customHeight="1" spans="1:14">
      <c r="A5" s="12" t="s">
        <v>346</v>
      </c>
      <c r="B5" s="73" t="s">
        <v>365</v>
      </c>
      <c r="C5" s="74" t="s">
        <v>366</v>
      </c>
      <c r="D5" s="45" t="s">
        <v>188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352</v>
      </c>
      <c r="G6" s="76" t="s">
        <v>353</v>
      </c>
      <c r="H6" s="77" t="s">
        <v>354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196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119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367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D6" sqref="D6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368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"单位名称："&amp;"凤庆县归国华侨联合会"</f>
        <v>单位名称：凤庆县归国华侨联合会</v>
      </c>
      <c r="B4" s="61"/>
      <c r="C4" s="61"/>
      <c r="D4" s="62"/>
      <c r="E4" s="63"/>
      <c r="G4" s="64"/>
      <c r="H4" s="64"/>
      <c r="I4" s="39" t="s">
        <v>168</v>
      </c>
    </row>
    <row r="5" ht="18.75" customHeight="1" spans="1:9">
      <c r="A5" s="32" t="s">
        <v>369</v>
      </c>
      <c r="B5" s="13" t="s">
        <v>188</v>
      </c>
      <c r="C5" s="14"/>
      <c r="D5" s="14"/>
      <c r="E5" s="13" t="s">
        <v>370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371</v>
      </c>
      <c r="E6" s="67" t="s">
        <v>372</v>
      </c>
      <c r="F6" s="67" t="s">
        <v>372</v>
      </c>
      <c r="G6" s="67" t="s">
        <v>372</v>
      </c>
      <c r="H6" s="67" t="s">
        <v>372</v>
      </c>
      <c r="I6" s="67" t="s">
        <v>372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373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3" sqref="$A3:$XFD10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374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"单位名称："&amp;"凤庆县归国华侨联合会"</f>
        <v>单位名称：凤庆县归国华侨联合会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278</v>
      </c>
      <c r="B5" s="47" t="s">
        <v>279</v>
      </c>
      <c r="C5" s="47" t="s">
        <v>280</v>
      </c>
      <c r="D5" s="47" t="s">
        <v>281</v>
      </c>
      <c r="E5" s="47" t="s">
        <v>282</v>
      </c>
      <c r="F5" s="54" t="s">
        <v>283</v>
      </c>
      <c r="G5" s="47" t="s">
        <v>284</v>
      </c>
      <c r="H5" s="54" t="s">
        <v>285</v>
      </c>
      <c r="I5" s="54" t="s">
        <v>286</v>
      </c>
      <c r="J5" s="47" t="s">
        <v>287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t="s">
        <v>375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3" sqref="$A3:$XFD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376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"单位名称："&amp;"凤庆县归国华侨联合会"</f>
        <v>单位名称：凤庆县归国华侨联合会</v>
      </c>
      <c r="B4" s="9"/>
      <c r="C4" s="4"/>
      <c r="H4" s="43" t="s">
        <v>168</v>
      </c>
    </row>
    <row r="5" ht="18.75" customHeight="1" spans="1:8">
      <c r="A5" s="12" t="s">
        <v>181</v>
      </c>
      <c r="B5" s="12" t="s">
        <v>377</v>
      </c>
      <c r="C5" s="12" t="s">
        <v>378</v>
      </c>
      <c r="D5" s="12" t="s">
        <v>379</v>
      </c>
      <c r="E5" s="12" t="s">
        <v>380</v>
      </c>
      <c r="F5" s="44" t="s">
        <v>381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350</v>
      </c>
      <c r="G6" s="47" t="s">
        <v>382</v>
      </c>
      <c r="H6" s="47" t="s">
        <v>383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  <row r="10" customHeight="1" spans="1:1">
      <c r="A10" t="s">
        <v>384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J6" sqref="J6:J7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385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"单位名称："&amp;"凤庆县归国华侨联合会"</f>
        <v>单位名称：凤庆县归国华侨联合会</v>
      </c>
      <c r="B4" s="9"/>
      <c r="C4" s="9"/>
      <c r="D4" s="9"/>
      <c r="E4" s="9"/>
      <c r="F4" s="9"/>
      <c r="G4" s="9"/>
      <c r="H4" s="10"/>
      <c r="I4" s="10"/>
      <c r="J4" s="10"/>
      <c r="K4" s="5" t="s">
        <v>168</v>
      </c>
    </row>
    <row r="5" ht="18.75" customHeight="1" spans="1:11">
      <c r="A5" s="11" t="s">
        <v>263</v>
      </c>
      <c r="B5" s="11" t="s">
        <v>183</v>
      </c>
      <c r="C5" s="11" t="s">
        <v>264</v>
      </c>
      <c r="D5" s="12" t="s">
        <v>184</v>
      </c>
      <c r="E5" s="12" t="s">
        <v>185</v>
      </c>
      <c r="F5" s="12" t="s">
        <v>265</v>
      </c>
      <c r="G5" s="12" t="s">
        <v>266</v>
      </c>
      <c r="H5" s="32" t="s">
        <v>56</v>
      </c>
      <c r="I5" s="13" t="s">
        <v>386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119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t="s">
        <v>387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A3" sqref="$A3:$XFD13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388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"单位名称："&amp;"凤庆县归国华侨联合会"</f>
        <v>单位名称：凤庆县归国华侨联合会</v>
      </c>
      <c r="B4" s="9"/>
      <c r="C4" s="9"/>
      <c r="D4" s="9"/>
      <c r="E4" s="10"/>
      <c r="F4" s="10"/>
      <c r="G4" s="5" t="s">
        <v>168</v>
      </c>
    </row>
    <row r="5" ht="18.75" customHeight="1" spans="1:7">
      <c r="A5" s="11" t="s">
        <v>264</v>
      </c>
      <c r="B5" s="11" t="s">
        <v>263</v>
      </c>
      <c r="C5" s="11" t="s">
        <v>183</v>
      </c>
      <c r="D5" s="12" t="s">
        <v>389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50000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50000</v>
      </c>
      <c r="F10" s="24"/>
      <c r="G10" s="24"/>
    </row>
    <row r="11" ht="18.75" customHeight="1" spans="1:7">
      <c r="A11" s="26"/>
      <c r="B11" s="22" t="s">
        <v>390</v>
      </c>
      <c r="C11" s="22" t="s">
        <v>272</v>
      </c>
      <c r="D11" s="22" t="s">
        <v>391</v>
      </c>
      <c r="E11" s="24">
        <v>20000</v>
      </c>
      <c r="F11" s="24"/>
      <c r="G11" s="24"/>
    </row>
    <row r="12" ht="18.75" customHeight="1" spans="1:7">
      <c r="A12" s="26"/>
      <c r="B12" s="22" t="s">
        <v>392</v>
      </c>
      <c r="C12" s="22" t="s">
        <v>269</v>
      </c>
      <c r="D12" s="22" t="s">
        <v>391</v>
      </c>
      <c r="E12" s="24">
        <v>30000</v>
      </c>
      <c r="F12" s="24"/>
      <c r="G12" s="24"/>
    </row>
    <row r="13" ht="18.75" customHeight="1" spans="1:7">
      <c r="A13" s="27" t="s">
        <v>56</v>
      </c>
      <c r="B13" s="28" t="s">
        <v>393</v>
      </c>
      <c r="C13" s="28"/>
      <c r="D13" s="29"/>
      <c r="E13" s="24">
        <v>50000</v>
      </c>
      <c r="F13" s="24"/>
      <c r="G13" s="24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黄淑梅</cp:lastModifiedBy>
  <dcterms:created xsi:type="dcterms:W3CDTF">2025-03-17T03:23:00Z</dcterms:created>
  <dcterms:modified xsi:type="dcterms:W3CDTF">2025-03-19T08:44:41Z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8423F948F0BA4AB9AB7A6B5DFE072C87_13</vt:lpwstr>
  </property>
  <property fmtid="{D5CDD505-2E9C-101B-9397-08002B2CF9AE}" pid="3" name="KSOProductBuildVer">
    <vt:lpwstr>2052-12.1.0.20305</vt:lpwstr>
  </property>
</Properties>
</file>